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lar\OneDrive\Počítač\"/>
    </mc:Choice>
  </mc:AlternateContent>
  <xr:revisionPtr revIDLastSave="0" documentId="8_{726F82A7-05C6-4351-95A7-3939A7BA6C76}" xr6:coauthVersionLast="47" xr6:coauthVersionMax="47" xr10:uidLastSave="{00000000-0000-0000-0000-000000000000}"/>
  <bookViews>
    <workbookView xWindow="-84" yWindow="228" windowWidth="11472" windowHeight="11100" xr2:uid="{CDA4E6D9-834E-4089-9A67-1CE0FF95CDEA}"/>
  </bookViews>
  <sheets>
    <sheet name="Zriad. prv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69" i="1"/>
  <c r="I68" i="1"/>
  <c r="I67" i="1"/>
  <c r="I66" i="1"/>
  <c r="I65" i="1"/>
  <c r="I64" i="1"/>
  <c r="I63" i="1"/>
  <c r="I62" i="1"/>
  <c r="I61" i="1"/>
  <c r="I60" i="1"/>
  <c r="I59" i="1"/>
  <c r="I58" i="1"/>
  <c r="I55" i="1" s="1"/>
  <c r="I54" i="1" s="1"/>
  <c r="I57" i="1"/>
  <c r="I56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 s="1"/>
  <c r="I20" i="1" s="1"/>
  <c r="I19" i="1"/>
  <c r="I18" i="1"/>
  <c r="I17" i="1"/>
  <c r="I16" i="1"/>
  <c r="I15" i="1"/>
  <c r="I14" i="1"/>
  <c r="I13" i="1"/>
  <c r="I12" i="1"/>
  <c r="I11" i="1"/>
  <c r="I10" i="1"/>
  <c r="I9" i="1"/>
  <c r="I8" i="1"/>
  <c r="I71" i="1" l="1"/>
  <c r="I70" i="1" s="1"/>
  <c r="I47" i="1"/>
  <c r="I46" i="1" s="1"/>
  <c r="I89" i="1" s="1"/>
  <c r="I91" i="1" s="1"/>
  <c r="I7" i="1"/>
  <c r="I6" i="1" s="1"/>
</calcChain>
</file>

<file path=xl/sharedStrings.xml><?xml version="1.0" encoding="utf-8"?>
<sst xmlns="http://schemas.openxmlformats.org/spreadsheetml/2006/main" count="280" uniqueCount="158">
  <si>
    <t>MKS LEVICE, Projekt ŽIDOVSKÁ ŠKOLA</t>
  </si>
  <si>
    <t>Poradové číslo položky</t>
  </si>
  <si>
    <t>Označenie položky podľa PD</t>
  </si>
  <si>
    <t>Názov položky podľa PD</t>
  </si>
  <si>
    <t>Špecifikácia - parametre</t>
  </si>
  <si>
    <t>Množstvo</t>
  </si>
  <si>
    <t>Jednotka</t>
  </si>
  <si>
    <t>Jednotková cena bez DPH</t>
  </si>
  <si>
    <t>Celkom bez DPH</t>
  </si>
  <si>
    <t>Miestnosť 1.10 - Kinosála "Žijeme tu spolu"</t>
  </si>
  <si>
    <t xml:space="preserve">ZRIAĎOVACIE PRVKY </t>
  </si>
  <si>
    <t>Rečnícky pult</t>
  </si>
  <si>
    <t>typový drevený rečnícky pult, biela farba</t>
  </si>
  <si>
    <t>ks</t>
  </si>
  <si>
    <t>Drevený kryt na projekčnú sústavu</t>
  </si>
  <si>
    <t>Atyp drevený box pre umiestnenie hardvérovej techniky, montáž na strop, MDF 22 mm, biela matná, rozmer: 600x150x500 mm</t>
  </si>
  <si>
    <t>S1</t>
  </si>
  <si>
    <t xml:space="preserve">S1 - knižnica </t>
  </si>
  <si>
    <t>DTD 18mm, dýha orech 0,6mm, špecifikácia a rozmery podľa PD</t>
  </si>
  <si>
    <t>S2</t>
  </si>
  <si>
    <t xml:space="preserve">S2 - kocka na sedenie  </t>
  </si>
  <si>
    <t>S3</t>
  </si>
  <si>
    <t xml:space="preserve">S3 - katedra </t>
  </si>
  <si>
    <t>K1</t>
  </si>
  <si>
    <t>Kolajnica záves - rovná</t>
  </si>
  <si>
    <t>KOLAJNICA STROPNÁ JEDNODUCHÁ HLINÍKOVÁ KW BIELA 2m</t>
  </si>
  <si>
    <t>KOLAJNICA STROPNÁ JEDNODUCHÁ HLINÍKOVÁ KW BIELA 1m</t>
  </si>
  <si>
    <t>Kolajnica záves - oblúk</t>
  </si>
  <si>
    <t>SPOJKA ROHOVÁ HLINÍKOVÁ KU KOĽAJNICI STROPNEJ KW BIELEJ, R250</t>
  </si>
  <si>
    <t>Z1</t>
  </si>
  <si>
    <t xml:space="preserve">Záves textília </t>
  </si>
  <si>
    <t>Záves šedý textilný, bez vzoru, rozmery podľa PD</t>
  </si>
  <si>
    <t>bm</t>
  </si>
  <si>
    <t>F1</t>
  </si>
  <si>
    <t>Zatemňovacia fólia</t>
  </si>
  <si>
    <t>Fólia na stlmenie slnečného svetla 0,75x3m, podľa PD</t>
  </si>
  <si>
    <t>Lepenie fólií</t>
  </si>
  <si>
    <t>Odborné lepenie zatemňovacích fólií na okná</t>
  </si>
  <si>
    <t>set</t>
  </si>
  <si>
    <t>Inštalácia koľajníc a závesov</t>
  </si>
  <si>
    <t>Inštalačné práce a kompletáž koľajníc a závesov</t>
  </si>
  <si>
    <t>Miestnosť 1.13 - Kaviareň</t>
  </si>
  <si>
    <t>S4</t>
  </si>
  <si>
    <t xml:space="preserve">S4 - pracovný pult (ostrov) </t>
  </si>
  <si>
    <t>Lamino DTDL, bez pracovnej dosky, špecifikácia podľa PD</t>
  </si>
  <si>
    <t>S5</t>
  </si>
  <si>
    <t xml:space="preserve">S5 - obklad s nikou pre kávovar </t>
  </si>
  <si>
    <t>Lamino DTDL,drevodekor orech, bez pracovnej dosky, špecifikácia podľa PD</t>
  </si>
  <si>
    <t>S6</t>
  </si>
  <si>
    <t>S6 - kaviarenský pult</t>
  </si>
  <si>
    <t>S7</t>
  </si>
  <si>
    <t>S7 - zostava + obklad</t>
  </si>
  <si>
    <t>Lamino DTDL, drevodekor orech, špecifikácia podľa PD</t>
  </si>
  <si>
    <t>S8</t>
  </si>
  <si>
    <t xml:space="preserve">S8 - zostava knižnica </t>
  </si>
  <si>
    <t>Lamino DTDL, biela, špecifikácia podľa PD</t>
  </si>
  <si>
    <t>S9</t>
  </si>
  <si>
    <t xml:space="preserve">S9 - obklad so sedením </t>
  </si>
  <si>
    <t>S10</t>
  </si>
  <si>
    <t>S10 - kaviarenský stôl</t>
  </si>
  <si>
    <t>Lamino DTDL, doska + kovová noha, špecifikácia podľa PD</t>
  </si>
  <si>
    <t>Pracovná doska</t>
  </si>
  <si>
    <t>HPL, špecifikácia podľa PD</t>
  </si>
  <si>
    <t>K2-3</t>
  </si>
  <si>
    <t>Kolajnica na záves - rovná</t>
  </si>
  <si>
    <t>KOLAJNICA STROPNÁ JEDNODUCHÁ HLINÍKOVÁ KW BIELA 3m</t>
  </si>
  <si>
    <t>Kolajnica na záves - oblúk</t>
  </si>
  <si>
    <t>Z2-3</t>
  </si>
  <si>
    <t>Záves textilný</t>
  </si>
  <si>
    <t>m</t>
  </si>
  <si>
    <t>LN3</t>
  </si>
  <si>
    <t>Svietidlo nad ostrovom</t>
  </si>
  <si>
    <t>závesné, čierne, podľa špecifikácie v PD</t>
  </si>
  <si>
    <t>LN2A</t>
  </si>
  <si>
    <t xml:space="preserve">Koľajnicová lišta </t>
  </si>
  <si>
    <t>1-fázová lišta 2m, čierna, podľa špecifikácie v PD</t>
  </si>
  <si>
    <t>LN2B</t>
  </si>
  <si>
    <t>Bodové svietidlo zavesené</t>
  </si>
  <si>
    <t>Bodové svietidlo na 1-F lištu, podľa špecifikácie v PD</t>
  </si>
  <si>
    <t>LN1</t>
  </si>
  <si>
    <t>LN1_Nástene svietidlo</t>
  </si>
  <si>
    <t>Nástenné svietidlo, podľa špecifikácie v PD</t>
  </si>
  <si>
    <t>M1</t>
  </si>
  <si>
    <t>M1_stolička</t>
  </si>
  <si>
    <t>jedálenská stolička - Slonovinová, podľa špecifikácie v PD</t>
  </si>
  <si>
    <t>B1</t>
  </si>
  <si>
    <t>Kuchynská batéria</t>
  </si>
  <si>
    <t>Drezová batéria s vyťahovacou sprškou, čierna, podľa špecifikácie v PD</t>
  </si>
  <si>
    <t xml:space="preserve">NEREZOVÝ DREZ </t>
  </si>
  <si>
    <t>rozmery: 180 x 400 x 140 mm
- hĺbka: 140 mm
- odtok 3 1/2"
- závesná armatúra (U)
- hrany zaoblené na polomer 15 mm
- komora z nehrdzavejúcej ocele</t>
  </si>
  <si>
    <t>NEREZOVÝ DREZ</t>
  </si>
  <si>
    <t>Drez s odkvapkácačom
- povrchová úprava: oceľ/dekor
- materiál: oceľ 304
- spôsob montáže: vstavaný drez
- počet drezových misiek: 1</t>
  </si>
  <si>
    <t>REGÁL ROVNÝ-4 POLICE/2 STOJKY-373X1037MM</t>
  </si>
  <si>
    <r>
      <t xml:space="preserve">Pre priamu inštaláciu. 4 policová sada. Rebrované plastové police (H=373mm). Hliníkové postranice (V=1700mm). Výškovo nastaviteľné nohy. </t>
    </r>
    <r>
      <rPr>
        <sz val="11"/>
        <color rgb="FF000000"/>
        <rFont val="Aptos Narrow"/>
        <family val="2"/>
        <scheme val="minor"/>
      </rPr>
      <t>Rozmery (mm):1038 x 373 x 1700</t>
    </r>
  </si>
  <si>
    <t>REGÁL ROVNÝ-4 POLICE/2 STOJKY-373X772MM</t>
  </si>
  <si>
    <r>
      <t xml:space="preserve">Pre priamu inštaláciu. 4 policová sada. Rebrované plastové police (H=373mm). Hliníkové postranice (V=1700mm). Výškovo nastaviteľné nohy. </t>
    </r>
    <r>
      <rPr>
        <sz val="11"/>
        <color rgb="FF000000"/>
        <rFont val="Aptos Narrow"/>
        <family val="2"/>
        <scheme val="minor"/>
      </rPr>
      <t>Rozmery (mm):772 x 373 x 1700</t>
    </r>
  </si>
  <si>
    <t xml:space="preserve">Úprava stropu </t>
  </si>
  <si>
    <t xml:space="preserve">Demontáý jestvujúceho stropu a úprava po dľa požiadaviek PD. Zjednotenie farebnosti vzhľadom na dolnky miestnosti. </t>
  </si>
  <si>
    <t>Miestnosť 2.07 - Osobnosti a ikony mesta Levice, spomienky</t>
  </si>
  <si>
    <t>S13</t>
  </si>
  <si>
    <t>S13 - konzolový stôl</t>
  </si>
  <si>
    <t>Lamino DTDL biela, špecifikácia podľa PD</t>
  </si>
  <si>
    <t>S2 - kocka na sedenie  - biela</t>
  </si>
  <si>
    <t>Striekaná MDF biela, hrany 45°, špecifikácia podľa PD</t>
  </si>
  <si>
    <t>K4</t>
  </si>
  <si>
    <t>KOLAJNICA STROPNÁ HLINÍKOVÁ KW BIELA 3m</t>
  </si>
  <si>
    <t>Z4</t>
  </si>
  <si>
    <t xml:space="preserve">Zástena </t>
  </si>
  <si>
    <t>Výroba zásteny na mieru podľa špecifikácie, obklad SDK doska biela, rozmer 4165x3800mm, farba a materiál podľa špecifikácie v PD</t>
  </si>
  <si>
    <t>Miestnosť 2.08 - Stála expozícia</t>
  </si>
  <si>
    <t>S14</t>
  </si>
  <si>
    <t>S14 - výstavná vitrína typ A</t>
  </si>
  <si>
    <t>DTD 18mm, dýha orech 0,6mm, hrany 45°, špecifikácia podľa PD</t>
  </si>
  <si>
    <t>S15</t>
  </si>
  <si>
    <t>S15 - výstavná vitrína typ B</t>
  </si>
  <si>
    <t>S16</t>
  </si>
  <si>
    <t>S16 - výstavná vitrína typ C</t>
  </si>
  <si>
    <t>K5</t>
  </si>
  <si>
    <t>Z5</t>
  </si>
  <si>
    <t>K02</t>
  </si>
  <si>
    <t>Koľajnica na obrazy</t>
  </si>
  <si>
    <t>Stropná lišta 200 cm, biela</t>
  </si>
  <si>
    <t>Koncovka</t>
  </si>
  <si>
    <t>Koncovka biela</t>
  </si>
  <si>
    <t>Montážny klip</t>
  </si>
  <si>
    <t>Montážny klip pre R40</t>
  </si>
  <si>
    <t>Skrutka</t>
  </si>
  <si>
    <t>Skrutka pre závesný systém 3,5x40</t>
  </si>
  <si>
    <t>Hmoždinka</t>
  </si>
  <si>
    <t>Nylonová hmoždinka 6 mm soft</t>
  </si>
  <si>
    <t>Úchyt</t>
  </si>
  <si>
    <t>twister úchyt 150cm</t>
  </si>
  <si>
    <t>Háčik</t>
  </si>
  <si>
    <t>Háčik - 5kg</t>
  </si>
  <si>
    <t>Stabilizačný set</t>
  </si>
  <si>
    <t>Stabilizačný set 30 kg</t>
  </si>
  <si>
    <t>Miestnosť 2.09 - Galéria</t>
  </si>
  <si>
    <t>S17</t>
  </si>
  <si>
    <t>S17 - mobilná lavica</t>
  </si>
  <si>
    <t>S18</t>
  </si>
  <si>
    <t>S18 - busta</t>
  </si>
  <si>
    <t>K6</t>
  </si>
  <si>
    <t>KOLAJNICA STROPNÁ JEDNODUCHÁ HLINÍKOVÁ KW BIELA 4m</t>
  </si>
  <si>
    <t>Z6</t>
  </si>
  <si>
    <t xml:space="preserve">Záclona textília </t>
  </si>
  <si>
    <t>Záclona priehladná biela, bez vzoru</t>
  </si>
  <si>
    <t>K01</t>
  </si>
  <si>
    <t>Stropná lišta 200cm biela</t>
  </si>
  <si>
    <t>Úchyt twister 150cm</t>
  </si>
  <si>
    <t>Prepravné náklady</t>
  </si>
  <si>
    <t>Doprava a vykládka materiálu pre nábytok</t>
  </si>
  <si>
    <t>Spolu bez DPH</t>
  </si>
  <si>
    <t>DPH</t>
  </si>
  <si>
    <t>Celkom s DPH</t>
  </si>
  <si>
    <t>Názov zákazky: Dodanie zriaďovacích prvkov  k projektu „Obnova národnej kultúrnej pamiatky – židovská škola Levice“</t>
  </si>
  <si>
    <t>V prípade, že sa návrhu na plnenie kritérií nachádza presný výrobca, resp. presné značky tovarov, tak verejný obstarávateľ akceptuje aj ich ekvivalenty. Nacenenie ekvivalentov je potrebné uviesť a vyznačiť.</t>
  </si>
  <si>
    <t>Predložením tejto ponuky potvrdzujem, že vypracovaná cenová ponuka zodpovedá cenám obvyklým v danom mieste a čase.</t>
  </si>
  <si>
    <t>pozn.: Vyplňte žltým vyznačené miesta a identifikačné údaje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</si>
</sst>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3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9A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vertical="center"/>
    </xf>
    <xf numFmtId="164" fontId="8" fillId="5" borderId="11" xfId="0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wrapText="1"/>
    </xf>
    <xf numFmtId="164" fontId="9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164" fontId="6" fillId="4" borderId="15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164" fontId="10" fillId="0" borderId="11" xfId="1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4" borderId="19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164" fontId="12" fillId="4" borderId="11" xfId="0" applyNumberFormat="1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1" xfId="0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/>
    </xf>
    <xf numFmtId="0" fontId="9" fillId="0" borderId="0" xfId="0" applyFont="1"/>
    <xf numFmtId="0" fontId="5" fillId="7" borderId="20" xfId="0" applyFont="1" applyFill="1" applyBorder="1" applyAlignment="1">
      <alignment horizontal="left" vertical="center"/>
    </xf>
    <xf numFmtId="0" fontId="9" fillId="7" borderId="21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left" vertical="center"/>
    </xf>
    <xf numFmtId="0" fontId="9" fillId="7" borderId="21" xfId="0" applyFont="1" applyFill="1" applyBorder="1" applyAlignment="1">
      <alignment horizontal="left" vertical="center" wrapText="1"/>
    </xf>
    <xf numFmtId="0" fontId="9" fillId="7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right" vertical="center"/>
    </xf>
    <xf numFmtId="164" fontId="5" fillId="7" borderId="22" xfId="0" applyNumberFormat="1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right" vertical="center"/>
    </xf>
    <xf numFmtId="9" fontId="5" fillId="7" borderId="10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right" vertical="center"/>
    </xf>
    <xf numFmtId="164" fontId="7" fillId="7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164" fontId="8" fillId="5" borderId="23" xfId="0" applyNumberFormat="1" applyFont="1" applyFill="1" applyBorder="1" applyAlignment="1">
      <alignment horizontal="left" vertical="center"/>
    </xf>
    <xf numFmtId="164" fontId="8" fillId="5" borderId="24" xfId="0" applyNumberFormat="1" applyFont="1" applyFill="1" applyBorder="1" applyAlignment="1">
      <alignment horizontal="left" vertical="center"/>
    </xf>
    <xf numFmtId="164" fontId="8" fillId="5" borderId="25" xfId="0" applyNumberFormat="1" applyFont="1" applyFill="1" applyBorder="1" applyAlignment="1">
      <alignment horizontal="left" vertical="center"/>
    </xf>
    <xf numFmtId="164" fontId="8" fillId="5" borderId="23" xfId="0" applyNumberFormat="1" applyFont="1" applyFill="1" applyBorder="1" applyAlignment="1">
      <alignment horizontal="left" vertical="center"/>
    </xf>
    <xf numFmtId="164" fontId="9" fillId="8" borderId="11" xfId="1" applyFont="1" applyFill="1" applyBorder="1" applyAlignment="1">
      <alignment horizontal="right" vertical="center"/>
    </xf>
    <xf numFmtId="164" fontId="9" fillId="8" borderId="18" xfId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Mena" xfId="1" builtinId="4"/>
    <cellStyle name="Normálna" xfId="0" builtinId="0"/>
    <cellStyle name="Normálna 2" xfId="2" xr:uid="{7A9D136F-6539-44DE-86BA-BAA6B4784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92</xdr:row>
      <xdr:rowOff>0</xdr:rowOff>
    </xdr:from>
    <xdr:to>
      <xdr:col>4</xdr:col>
      <xdr:colOff>2646218</xdr:colOff>
      <xdr:row>103</xdr:row>
      <xdr:rowOff>55418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8D90F0A7-EB8B-436F-A67B-ED66CDAA411E}"/>
            </a:ext>
          </a:extLst>
        </xdr:cNvPr>
        <xdr:cNvSpPr txBox="1"/>
      </xdr:nvSpPr>
      <xdr:spPr>
        <a:xfrm>
          <a:off x="817418" y="25381527"/>
          <a:ext cx="6220691" cy="26462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</a:t>
          </a: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IČ DPH: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Telefón: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Ponuku vypracoval:</a:t>
          </a:r>
        </a:p>
        <a:p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			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1F41-46BC-4101-AD5B-54D3AD0CFBC9}">
  <dimension ref="B1:I114"/>
  <sheetViews>
    <sheetView showGridLines="0" tabSelected="1" topLeftCell="A68" zoomScale="40" zoomScaleNormal="40" workbookViewId="0">
      <selection activeCell="F97" sqref="F97"/>
    </sheetView>
  </sheetViews>
  <sheetFormatPr defaultColWidth="10.796875" defaultRowHeight="13.8" x14ac:dyDescent="0.25"/>
  <cols>
    <col min="1" max="1" width="10.796875" style="5"/>
    <col min="2" max="2" width="13.3984375" style="1" customWidth="1"/>
    <col min="3" max="3" width="10.59765625" style="2" customWidth="1"/>
    <col min="4" max="4" width="22.8984375" style="3" customWidth="1"/>
    <col min="5" max="5" width="58.69921875" style="3" customWidth="1"/>
    <col min="6" max="6" width="11" style="1" bestFit="1" customWidth="1"/>
    <col min="7" max="7" width="10.796875" style="1"/>
    <col min="8" max="8" width="14.296875" style="4" customWidth="1"/>
    <col min="9" max="9" width="16.59765625" style="1" customWidth="1"/>
    <col min="10" max="16384" width="10.796875" style="5"/>
  </cols>
  <sheetData>
    <row r="1" spans="2:9" ht="14.4" thickBot="1" x14ac:dyDescent="0.3"/>
    <row r="2" spans="2:9" ht="30.9" customHeight="1" thickBot="1" x14ac:dyDescent="0.3">
      <c r="B2" s="6" t="s">
        <v>0</v>
      </c>
      <c r="C2" s="7"/>
      <c r="D2" s="7"/>
      <c r="E2" s="7"/>
      <c r="F2" s="7"/>
      <c r="G2" s="7"/>
      <c r="H2" s="7"/>
      <c r="I2" s="8"/>
    </row>
    <row r="3" spans="2:9" ht="35.1" customHeight="1" thickBot="1" x14ac:dyDescent="0.3">
      <c r="B3" s="9" t="s">
        <v>154</v>
      </c>
      <c r="C3" s="10"/>
      <c r="D3" s="10"/>
      <c r="E3" s="10"/>
      <c r="F3" s="10"/>
      <c r="G3" s="10"/>
      <c r="H3" s="10"/>
      <c r="I3" s="11"/>
    </row>
    <row r="5" spans="2:9" s="1" customFormat="1" ht="39.9" customHeight="1" thickBot="1" x14ac:dyDescent="0.35">
      <c r="B5" s="12" t="s">
        <v>1</v>
      </c>
      <c r="C5" s="12" t="s">
        <v>2</v>
      </c>
      <c r="D5" s="13" t="s">
        <v>3</v>
      </c>
      <c r="E5" s="12" t="s">
        <v>4</v>
      </c>
      <c r="F5" s="14" t="s">
        <v>5</v>
      </c>
      <c r="G5" s="14" t="s">
        <v>6</v>
      </c>
      <c r="H5" s="12" t="s">
        <v>7</v>
      </c>
      <c r="I5" s="12" t="s">
        <v>8</v>
      </c>
    </row>
    <row r="6" spans="2:9" ht="27.9" customHeight="1" thickBot="1" x14ac:dyDescent="0.3">
      <c r="B6" s="15" t="s">
        <v>9</v>
      </c>
      <c r="C6" s="16"/>
      <c r="D6" s="16"/>
      <c r="E6" s="16"/>
      <c r="F6" s="16"/>
      <c r="G6" s="16"/>
      <c r="H6" s="17"/>
      <c r="I6" s="18">
        <f>SUM(I7)</f>
        <v>0</v>
      </c>
    </row>
    <row r="7" spans="2:9" ht="33.9" customHeight="1" x14ac:dyDescent="0.25">
      <c r="B7" s="85" t="s">
        <v>10</v>
      </c>
      <c r="C7" s="86"/>
      <c r="D7" s="86"/>
      <c r="E7" s="86"/>
      <c r="F7" s="86"/>
      <c r="G7" s="86"/>
      <c r="H7" s="87"/>
      <c r="I7" s="19">
        <f>SUM(I8:I19)</f>
        <v>0</v>
      </c>
    </row>
    <row r="8" spans="2:9" ht="14.4" x14ac:dyDescent="0.3">
      <c r="B8" s="20">
        <v>1</v>
      </c>
      <c r="C8" s="21"/>
      <c r="D8" s="22" t="s">
        <v>11</v>
      </c>
      <c r="E8" s="23" t="s">
        <v>12</v>
      </c>
      <c r="F8" s="20">
        <v>1</v>
      </c>
      <c r="G8" s="20" t="s">
        <v>13</v>
      </c>
      <c r="H8" s="89"/>
      <c r="I8" s="24">
        <f t="shared" ref="I8:I19" si="0">SUM(H8*F8)</f>
        <v>0</v>
      </c>
    </row>
    <row r="9" spans="2:9" ht="47.1" customHeight="1" x14ac:dyDescent="0.25">
      <c r="B9" s="20">
        <v>2</v>
      </c>
      <c r="C9" s="21"/>
      <c r="D9" s="22" t="s">
        <v>14</v>
      </c>
      <c r="E9" s="25" t="s">
        <v>15</v>
      </c>
      <c r="F9" s="26">
        <v>1</v>
      </c>
      <c r="G9" s="26" t="s">
        <v>13</v>
      </c>
      <c r="H9" s="89"/>
      <c r="I9" s="27">
        <f t="shared" si="0"/>
        <v>0</v>
      </c>
    </row>
    <row r="10" spans="2:9" ht="27.9" customHeight="1" x14ac:dyDescent="0.25">
      <c r="B10" s="20">
        <v>3</v>
      </c>
      <c r="C10" s="21" t="s">
        <v>16</v>
      </c>
      <c r="D10" s="22" t="s">
        <v>17</v>
      </c>
      <c r="E10" s="22" t="s">
        <v>18</v>
      </c>
      <c r="F10" s="20">
        <v>1</v>
      </c>
      <c r="G10" s="20" t="s">
        <v>13</v>
      </c>
      <c r="H10" s="89"/>
      <c r="I10" s="24">
        <f t="shared" si="0"/>
        <v>0</v>
      </c>
    </row>
    <row r="11" spans="2:9" ht="14.4" x14ac:dyDescent="0.25">
      <c r="B11" s="20">
        <v>4</v>
      </c>
      <c r="C11" s="21" t="s">
        <v>19</v>
      </c>
      <c r="D11" s="22" t="s">
        <v>20</v>
      </c>
      <c r="E11" s="22" t="s">
        <v>18</v>
      </c>
      <c r="F11" s="20">
        <v>20</v>
      </c>
      <c r="G11" s="20" t="s">
        <v>13</v>
      </c>
      <c r="H11" s="89"/>
      <c r="I11" s="24">
        <f t="shared" si="0"/>
        <v>0</v>
      </c>
    </row>
    <row r="12" spans="2:9" ht="14.4" x14ac:dyDescent="0.25">
      <c r="B12" s="20">
        <v>5</v>
      </c>
      <c r="C12" s="21" t="s">
        <v>21</v>
      </c>
      <c r="D12" s="22" t="s">
        <v>22</v>
      </c>
      <c r="E12" s="22" t="s">
        <v>18</v>
      </c>
      <c r="F12" s="20">
        <v>1</v>
      </c>
      <c r="G12" s="20" t="s">
        <v>13</v>
      </c>
      <c r="H12" s="89"/>
      <c r="I12" s="24">
        <f t="shared" si="0"/>
        <v>0</v>
      </c>
    </row>
    <row r="13" spans="2:9" ht="14.4" x14ac:dyDescent="0.25">
      <c r="B13" s="20">
        <v>6</v>
      </c>
      <c r="C13" s="21" t="s">
        <v>23</v>
      </c>
      <c r="D13" s="22" t="s">
        <v>24</v>
      </c>
      <c r="E13" s="22" t="s">
        <v>25</v>
      </c>
      <c r="F13" s="20">
        <v>7</v>
      </c>
      <c r="G13" s="20" t="s">
        <v>13</v>
      </c>
      <c r="H13" s="89"/>
      <c r="I13" s="24">
        <f t="shared" si="0"/>
        <v>0</v>
      </c>
    </row>
    <row r="14" spans="2:9" ht="33" customHeight="1" x14ac:dyDescent="0.25">
      <c r="B14" s="20">
        <v>7</v>
      </c>
      <c r="C14" s="21"/>
      <c r="D14" s="22" t="s">
        <v>24</v>
      </c>
      <c r="E14" s="22" t="s">
        <v>26</v>
      </c>
      <c r="F14" s="20">
        <v>1</v>
      </c>
      <c r="G14" s="20" t="s">
        <v>13</v>
      </c>
      <c r="H14" s="89"/>
      <c r="I14" s="24">
        <f t="shared" si="0"/>
        <v>0</v>
      </c>
    </row>
    <row r="15" spans="2:9" ht="14.4" x14ac:dyDescent="0.3">
      <c r="B15" s="20">
        <v>8</v>
      </c>
      <c r="C15" s="21"/>
      <c r="D15" s="22" t="s">
        <v>27</v>
      </c>
      <c r="E15" s="23" t="s">
        <v>28</v>
      </c>
      <c r="F15" s="20">
        <v>1</v>
      </c>
      <c r="G15" s="20" t="s">
        <v>13</v>
      </c>
      <c r="H15" s="89"/>
      <c r="I15" s="24">
        <f t="shared" si="0"/>
        <v>0</v>
      </c>
    </row>
    <row r="16" spans="2:9" ht="14.4" x14ac:dyDescent="0.25">
      <c r="B16" s="20">
        <v>9</v>
      </c>
      <c r="C16" s="21" t="s">
        <v>29</v>
      </c>
      <c r="D16" s="22" t="s">
        <v>30</v>
      </c>
      <c r="E16" s="25" t="s">
        <v>31</v>
      </c>
      <c r="F16" s="26">
        <v>18</v>
      </c>
      <c r="G16" s="26" t="s">
        <v>32</v>
      </c>
      <c r="H16" s="89"/>
      <c r="I16" s="27">
        <f t="shared" si="0"/>
        <v>0</v>
      </c>
    </row>
    <row r="17" spans="2:9" ht="14.4" x14ac:dyDescent="0.25">
      <c r="B17" s="20">
        <v>10</v>
      </c>
      <c r="C17" s="21" t="s">
        <v>33</v>
      </c>
      <c r="D17" s="22" t="s">
        <v>34</v>
      </c>
      <c r="E17" s="22" t="s">
        <v>35</v>
      </c>
      <c r="F17" s="26">
        <v>5</v>
      </c>
      <c r="G17" s="26" t="s">
        <v>13</v>
      </c>
      <c r="H17" s="89"/>
      <c r="I17" s="27">
        <f t="shared" si="0"/>
        <v>0</v>
      </c>
    </row>
    <row r="18" spans="2:9" ht="14.4" x14ac:dyDescent="0.25">
      <c r="B18" s="20">
        <v>11</v>
      </c>
      <c r="C18" s="21"/>
      <c r="D18" s="22" t="s">
        <v>36</v>
      </c>
      <c r="E18" s="22" t="s">
        <v>37</v>
      </c>
      <c r="F18" s="26">
        <v>1</v>
      </c>
      <c r="G18" s="26" t="s">
        <v>38</v>
      </c>
      <c r="H18" s="89"/>
      <c r="I18" s="27">
        <f t="shared" si="0"/>
        <v>0</v>
      </c>
    </row>
    <row r="19" spans="2:9" ht="14.4" x14ac:dyDescent="0.25">
      <c r="B19" s="20">
        <v>12</v>
      </c>
      <c r="C19" s="21"/>
      <c r="D19" s="22" t="s">
        <v>39</v>
      </c>
      <c r="E19" s="22" t="s">
        <v>40</v>
      </c>
      <c r="F19" s="26">
        <v>1</v>
      </c>
      <c r="G19" s="26" t="s">
        <v>38</v>
      </c>
      <c r="H19" s="89"/>
      <c r="I19" s="27">
        <f t="shared" si="0"/>
        <v>0</v>
      </c>
    </row>
    <row r="20" spans="2:9" ht="36.9" customHeight="1" thickBot="1" x14ac:dyDescent="0.3">
      <c r="B20" s="28" t="s">
        <v>41</v>
      </c>
      <c r="C20" s="29"/>
      <c r="D20" s="29"/>
      <c r="E20" s="30"/>
      <c r="F20" s="31"/>
      <c r="G20" s="29"/>
      <c r="H20" s="32"/>
      <c r="I20" s="33">
        <f>SUM(I21)</f>
        <v>0</v>
      </c>
    </row>
    <row r="21" spans="2:9" ht="32.1" customHeight="1" x14ac:dyDescent="0.25">
      <c r="B21" s="85" t="s">
        <v>10</v>
      </c>
      <c r="C21" s="86"/>
      <c r="D21" s="86"/>
      <c r="E21" s="86"/>
      <c r="F21" s="86"/>
      <c r="G21" s="86"/>
      <c r="H21" s="87"/>
      <c r="I21" s="88">
        <f>SUM(I22:I45)</f>
        <v>0</v>
      </c>
    </row>
    <row r="22" spans="2:9" ht="32.1" customHeight="1" x14ac:dyDescent="0.25">
      <c r="B22" s="34">
        <v>13</v>
      </c>
      <c r="C22" s="21" t="s">
        <v>42</v>
      </c>
      <c r="D22" s="22" t="s">
        <v>43</v>
      </c>
      <c r="E22" s="22" t="s">
        <v>44</v>
      </c>
      <c r="F22" s="20">
        <v>1</v>
      </c>
      <c r="G22" s="20" t="s">
        <v>13</v>
      </c>
      <c r="H22" s="89"/>
      <c r="I22" s="24">
        <f t="shared" ref="I22:I45" si="1">SUM(H22*F22)</f>
        <v>0</v>
      </c>
    </row>
    <row r="23" spans="2:9" ht="32.1" customHeight="1" x14ac:dyDescent="0.25">
      <c r="B23" s="20">
        <v>14</v>
      </c>
      <c r="C23" s="21" t="s">
        <v>45</v>
      </c>
      <c r="D23" s="22" t="s">
        <v>46</v>
      </c>
      <c r="E23" s="22" t="s">
        <v>47</v>
      </c>
      <c r="F23" s="20">
        <v>1</v>
      </c>
      <c r="G23" s="20" t="s">
        <v>13</v>
      </c>
      <c r="H23" s="89"/>
      <c r="I23" s="24">
        <f t="shared" si="1"/>
        <v>0</v>
      </c>
    </row>
    <row r="24" spans="2:9" ht="33.9" customHeight="1" x14ac:dyDescent="0.25">
      <c r="B24" s="34">
        <v>15</v>
      </c>
      <c r="C24" s="21" t="s">
        <v>48</v>
      </c>
      <c r="D24" s="22" t="s">
        <v>49</v>
      </c>
      <c r="E24" s="22" t="s">
        <v>44</v>
      </c>
      <c r="F24" s="20">
        <v>1</v>
      </c>
      <c r="G24" s="20" t="s">
        <v>13</v>
      </c>
      <c r="H24" s="89"/>
      <c r="I24" s="24">
        <f t="shared" si="1"/>
        <v>0</v>
      </c>
    </row>
    <row r="25" spans="2:9" ht="14.4" x14ac:dyDescent="0.25">
      <c r="B25" s="34">
        <v>16</v>
      </c>
      <c r="C25" s="21" t="s">
        <v>50</v>
      </c>
      <c r="D25" s="22" t="s">
        <v>51</v>
      </c>
      <c r="E25" s="22" t="s">
        <v>52</v>
      </c>
      <c r="F25" s="20">
        <v>1</v>
      </c>
      <c r="G25" s="20" t="s">
        <v>13</v>
      </c>
      <c r="H25" s="89"/>
      <c r="I25" s="24">
        <f t="shared" si="1"/>
        <v>0</v>
      </c>
    </row>
    <row r="26" spans="2:9" ht="27.9" customHeight="1" x14ac:dyDescent="0.25">
      <c r="B26" s="20">
        <v>17</v>
      </c>
      <c r="C26" s="21" t="s">
        <v>53</v>
      </c>
      <c r="D26" s="22" t="s">
        <v>54</v>
      </c>
      <c r="E26" s="22" t="s">
        <v>55</v>
      </c>
      <c r="F26" s="20">
        <v>1</v>
      </c>
      <c r="G26" s="20" t="s">
        <v>13</v>
      </c>
      <c r="H26" s="89"/>
      <c r="I26" s="24">
        <f t="shared" si="1"/>
        <v>0</v>
      </c>
    </row>
    <row r="27" spans="2:9" ht="14.4" x14ac:dyDescent="0.25">
      <c r="B27" s="34">
        <v>18</v>
      </c>
      <c r="C27" s="21" t="s">
        <v>56</v>
      </c>
      <c r="D27" s="22" t="s">
        <v>57</v>
      </c>
      <c r="E27" s="22" t="s">
        <v>52</v>
      </c>
      <c r="F27" s="20">
        <v>1</v>
      </c>
      <c r="G27" s="20" t="s">
        <v>13</v>
      </c>
      <c r="H27" s="89"/>
      <c r="I27" s="24">
        <f t="shared" si="1"/>
        <v>0</v>
      </c>
    </row>
    <row r="28" spans="2:9" ht="14.4" x14ac:dyDescent="0.25">
      <c r="B28" s="34">
        <v>19</v>
      </c>
      <c r="C28" s="21" t="s">
        <v>58</v>
      </c>
      <c r="D28" s="22" t="s">
        <v>59</v>
      </c>
      <c r="E28" s="22" t="s">
        <v>60</v>
      </c>
      <c r="F28" s="20">
        <v>11</v>
      </c>
      <c r="G28" s="20" t="s">
        <v>13</v>
      </c>
      <c r="H28" s="89"/>
      <c r="I28" s="24">
        <f t="shared" si="1"/>
        <v>0</v>
      </c>
    </row>
    <row r="29" spans="2:9" ht="14.4" x14ac:dyDescent="0.25">
      <c r="B29" s="20">
        <v>20</v>
      </c>
      <c r="C29" s="21"/>
      <c r="D29" s="22" t="s">
        <v>61</v>
      </c>
      <c r="E29" s="22" t="s">
        <v>62</v>
      </c>
      <c r="F29" s="20">
        <v>1</v>
      </c>
      <c r="G29" s="20" t="s">
        <v>13</v>
      </c>
      <c r="H29" s="89"/>
      <c r="I29" s="24">
        <f t="shared" si="1"/>
        <v>0</v>
      </c>
    </row>
    <row r="30" spans="2:9" ht="14.4" x14ac:dyDescent="0.25">
      <c r="B30" s="34">
        <v>21</v>
      </c>
      <c r="C30" s="21" t="s">
        <v>63</v>
      </c>
      <c r="D30" s="22" t="s">
        <v>64</v>
      </c>
      <c r="E30" s="22" t="s">
        <v>25</v>
      </c>
      <c r="F30" s="20">
        <v>3</v>
      </c>
      <c r="G30" s="20" t="s">
        <v>13</v>
      </c>
      <c r="H30" s="89"/>
      <c r="I30" s="35">
        <f t="shared" si="1"/>
        <v>0</v>
      </c>
    </row>
    <row r="31" spans="2:9" ht="14.4" x14ac:dyDescent="0.25">
      <c r="B31" s="34">
        <v>22</v>
      </c>
      <c r="C31" s="21" t="s">
        <v>63</v>
      </c>
      <c r="D31" s="22" t="s">
        <v>64</v>
      </c>
      <c r="E31" s="22" t="s">
        <v>65</v>
      </c>
      <c r="F31" s="20">
        <v>3</v>
      </c>
      <c r="G31" s="20" t="s">
        <v>13</v>
      </c>
      <c r="H31" s="89"/>
      <c r="I31" s="35">
        <f t="shared" si="1"/>
        <v>0</v>
      </c>
    </row>
    <row r="32" spans="2:9" ht="14.4" x14ac:dyDescent="0.3">
      <c r="B32" s="20">
        <v>23</v>
      </c>
      <c r="C32" s="21"/>
      <c r="D32" s="22" t="s">
        <v>66</v>
      </c>
      <c r="E32" s="23" t="s">
        <v>28</v>
      </c>
      <c r="F32" s="20">
        <v>3</v>
      </c>
      <c r="G32" s="20" t="s">
        <v>13</v>
      </c>
      <c r="H32" s="89"/>
      <c r="I32" s="35">
        <f t="shared" si="1"/>
        <v>0</v>
      </c>
    </row>
    <row r="33" spans="2:9" ht="14.4" x14ac:dyDescent="0.25">
      <c r="B33" s="34">
        <v>24</v>
      </c>
      <c r="C33" s="21" t="s">
        <v>67</v>
      </c>
      <c r="D33" s="22" t="s">
        <v>68</v>
      </c>
      <c r="E33" s="22" t="s">
        <v>31</v>
      </c>
      <c r="F33" s="20">
        <v>17</v>
      </c>
      <c r="G33" s="20" t="s">
        <v>69</v>
      </c>
      <c r="H33" s="89"/>
      <c r="I33" s="24">
        <f t="shared" si="1"/>
        <v>0</v>
      </c>
    </row>
    <row r="34" spans="2:9" ht="14.4" x14ac:dyDescent="0.25">
      <c r="B34" s="34">
        <v>25</v>
      </c>
      <c r="C34" s="21"/>
      <c r="D34" s="22" t="s">
        <v>39</v>
      </c>
      <c r="E34" s="22" t="s">
        <v>40</v>
      </c>
      <c r="F34" s="20">
        <v>1</v>
      </c>
      <c r="G34" s="20" t="s">
        <v>38</v>
      </c>
      <c r="H34" s="89"/>
      <c r="I34" s="24">
        <f t="shared" si="1"/>
        <v>0</v>
      </c>
    </row>
    <row r="35" spans="2:9" ht="14.4" x14ac:dyDescent="0.25">
      <c r="B35" s="20">
        <v>26</v>
      </c>
      <c r="C35" s="21" t="s">
        <v>70</v>
      </c>
      <c r="D35" s="22" t="s">
        <v>71</v>
      </c>
      <c r="E35" s="22" t="s">
        <v>72</v>
      </c>
      <c r="F35" s="20">
        <v>1</v>
      </c>
      <c r="G35" s="20" t="s">
        <v>13</v>
      </c>
      <c r="H35" s="89"/>
      <c r="I35" s="35">
        <f t="shared" si="1"/>
        <v>0</v>
      </c>
    </row>
    <row r="36" spans="2:9" ht="30.9" customHeight="1" x14ac:dyDescent="0.25">
      <c r="B36" s="34">
        <v>27</v>
      </c>
      <c r="C36" s="21" t="s">
        <v>73</v>
      </c>
      <c r="D36" s="22" t="s">
        <v>74</v>
      </c>
      <c r="E36" s="22" t="s">
        <v>75</v>
      </c>
      <c r="F36" s="20">
        <v>4</v>
      </c>
      <c r="G36" s="20" t="s">
        <v>13</v>
      </c>
      <c r="H36" s="89"/>
      <c r="I36" s="35">
        <f t="shared" si="1"/>
        <v>0</v>
      </c>
    </row>
    <row r="37" spans="2:9" ht="14.4" x14ac:dyDescent="0.25">
      <c r="B37" s="34">
        <v>28</v>
      </c>
      <c r="C37" s="21" t="s">
        <v>76</v>
      </c>
      <c r="D37" s="22" t="s">
        <v>77</v>
      </c>
      <c r="E37" s="22" t="s">
        <v>78</v>
      </c>
      <c r="F37" s="20">
        <v>4</v>
      </c>
      <c r="G37" s="20" t="s">
        <v>13</v>
      </c>
      <c r="H37" s="89"/>
      <c r="I37" s="35">
        <f t="shared" si="1"/>
        <v>0</v>
      </c>
    </row>
    <row r="38" spans="2:9" ht="14.4" x14ac:dyDescent="0.25">
      <c r="B38" s="20">
        <v>29</v>
      </c>
      <c r="C38" s="21" t="s">
        <v>79</v>
      </c>
      <c r="D38" s="22" t="s">
        <v>80</v>
      </c>
      <c r="E38" s="22" t="s">
        <v>81</v>
      </c>
      <c r="F38" s="20">
        <v>3</v>
      </c>
      <c r="G38" s="20" t="s">
        <v>13</v>
      </c>
      <c r="H38" s="89"/>
      <c r="I38" s="35">
        <f t="shared" si="1"/>
        <v>0</v>
      </c>
    </row>
    <row r="39" spans="2:9" ht="14.4" x14ac:dyDescent="0.25">
      <c r="B39" s="34">
        <v>30</v>
      </c>
      <c r="C39" s="21" t="s">
        <v>82</v>
      </c>
      <c r="D39" s="22" t="s">
        <v>83</v>
      </c>
      <c r="E39" s="22" t="s">
        <v>84</v>
      </c>
      <c r="F39" s="20">
        <v>26</v>
      </c>
      <c r="G39" s="20" t="s">
        <v>13</v>
      </c>
      <c r="H39" s="89"/>
      <c r="I39" s="35">
        <f t="shared" si="1"/>
        <v>0</v>
      </c>
    </row>
    <row r="40" spans="2:9" ht="14.4" x14ac:dyDescent="0.25">
      <c r="B40" s="34">
        <v>31</v>
      </c>
      <c r="C40" s="21" t="s">
        <v>85</v>
      </c>
      <c r="D40" s="22" t="s">
        <v>86</v>
      </c>
      <c r="E40" s="22" t="s">
        <v>87</v>
      </c>
      <c r="F40" s="20">
        <v>3</v>
      </c>
      <c r="G40" s="20" t="s">
        <v>13</v>
      </c>
      <c r="H40" s="89"/>
      <c r="I40" s="35">
        <f t="shared" si="1"/>
        <v>0</v>
      </c>
    </row>
    <row r="41" spans="2:9" s="2" customFormat="1" ht="95.1" customHeight="1" x14ac:dyDescent="0.3">
      <c r="B41" s="20">
        <v>32</v>
      </c>
      <c r="C41" s="36"/>
      <c r="D41" s="37" t="s">
        <v>88</v>
      </c>
      <c r="E41" s="37" t="s">
        <v>89</v>
      </c>
      <c r="F41" s="38">
        <v>1</v>
      </c>
      <c r="G41" s="26" t="s">
        <v>13</v>
      </c>
      <c r="H41" s="89"/>
      <c r="I41" s="39">
        <f t="shared" si="1"/>
        <v>0</v>
      </c>
    </row>
    <row r="42" spans="2:9" ht="72" x14ac:dyDescent="0.25">
      <c r="B42" s="34">
        <v>33</v>
      </c>
      <c r="C42" s="36"/>
      <c r="D42" s="37" t="s">
        <v>90</v>
      </c>
      <c r="E42" s="37" t="s">
        <v>91</v>
      </c>
      <c r="F42" s="38">
        <v>2</v>
      </c>
      <c r="G42" s="26" t="s">
        <v>13</v>
      </c>
      <c r="H42" s="89"/>
      <c r="I42" s="39">
        <f t="shared" si="1"/>
        <v>0</v>
      </c>
    </row>
    <row r="43" spans="2:9" ht="43.2" x14ac:dyDescent="0.25">
      <c r="B43" s="34">
        <v>34</v>
      </c>
      <c r="C43" s="36"/>
      <c r="D43" s="37" t="s">
        <v>92</v>
      </c>
      <c r="E43" s="37" t="s">
        <v>93</v>
      </c>
      <c r="F43" s="38">
        <v>1</v>
      </c>
      <c r="G43" s="26" t="s">
        <v>13</v>
      </c>
      <c r="H43" s="89"/>
      <c r="I43" s="39">
        <f t="shared" si="1"/>
        <v>0</v>
      </c>
    </row>
    <row r="44" spans="2:9" ht="43.2" x14ac:dyDescent="0.25">
      <c r="B44" s="20">
        <v>35</v>
      </c>
      <c r="C44" s="36"/>
      <c r="D44" s="37" t="s">
        <v>94</v>
      </c>
      <c r="E44" s="37" t="s">
        <v>95</v>
      </c>
      <c r="F44" s="38">
        <v>1</v>
      </c>
      <c r="G44" s="26" t="s">
        <v>13</v>
      </c>
      <c r="H44" s="89"/>
      <c r="I44" s="39">
        <f t="shared" si="1"/>
        <v>0</v>
      </c>
    </row>
    <row r="45" spans="2:9" ht="28.8" x14ac:dyDescent="0.25">
      <c r="B45" s="34">
        <v>36</v>
      </c>
      <c r="C45" s="40"/>
      <c r="D45" s="21" t="s">
        <v>96</v>
      </c>
      <c r="E45" s="22" t="s">
        <v>97</v>
      </c>
      <c r="F45" s="20">
        <v>1</v>
      </c>
      <c r="G45" s="20" t="s">
        <v>38</v>
      </c>
      <c r="H45" s="89"/>
      <c r="I45" s="35">
        <f t="shared" si="1"/>
        <v>0</v>
      </c>
    </row>
    <row r="46" spans="2:9" ht="29.1" customHeight="1" thickBot="1" x14ac:dyDescent="0.3">
      <c r="B46" s="41" t="s">
        <v>98</v>
      </c>
      <c r="C46" s="42"/>
      <c r="D46" s="42"/>
      <c r="E46" s="43"/>
      <c r="F46" s="44"/>
      <c r="G46" s="42"/>
      <c r="H46" s="45"/>
      <c r="I46" s="46">
        <f>SUM(I47)</f>
        <v>0</v>
      </c>
    </row>
    <row r="47" spans="2:9" ht="30" customHeight="1" x14ac:dyDescent="0.25">
      <c r="B47" s="85" t="s">
        <v>10</v>
      </c>
      <c r="C47" s="86"/>
      <c r="D47" s="86"/>
      <c r="E47" s="86"/>
      <c r="F47" s="86"/>
      <c r="G47" s="86"/>
      <c r="H47" s="87"/>
      <c r="I47" s="88">
        <f>SUM(I48:I53)</f>
        <v>0</v>
      </c>
    </row>
    <row r="48" spans="2:9" ht="14.4" x14ac:dyDescent="0.25">
      <c r="B48" s="34">
        <v>37</v>
      </c>
      <c r="C48" s="21" t="s">
        <v>99</v>
      </c>
      <c r="D48" s="22" t="s">
        <v>100</v>
      </c>
      <c r="E48" s="22" t="s">
        <v>101</v>
      </c>
      <c r="F48" s="20">
        <v>1</v>
      </c>
      <c r="G48" s="20" t="s">
        <v>13</v>
      </c>
      <c r="H48" s="89"/>
      <c r="I48" s="24">
        <f>SUM(H48*F48)</f>
        <v>0</v>
      </c>
    </row>
    <row r="49" spans="2:9" ht="14.4" x14ac:dyDescent="0.25">
      <c r="B49" s="20">
        <v>38</v>
      </c>
      <c r="C49" s="21" t="s">
        <v>19</v>
      </c>
      <c r="D49" s="22" t="s">
        <v>102</v>
      </c>
      <c r="E49" s="22" t="s">
        <v>103</v>
      </c>
      <c r="F49" s="20">
        <v>3</v>
      </c>
      <c r="G49" s="20" t="s">
        <v>13</v>
      </c>
      <c r="H49" s="89"/>
      <c r="I49" s="24">
        <f>SUM(H49*F49)</f>
        <v>0</v>
      </c>
    </row>
    <row r="50" spans="2:9" ht="14.4" x14ac:dyDescent="0.25">
      <c r="B50" s="34">
        <v>39</v>
      </c>
      <c r="C50" s="21" t="s">
        <v>104</v>
      </c>
      <c r="D50" s="22" t="s">
        <v>24</v>
      </c>
      <c r="E50" s="22" t="s">
        <v>105</v>
      </c>
      <c r="F50" s="20">
        <v>1</v>
      </c>
      <c r="G50" s="20" t="s">
        <v>13</v>
      </c>
      <c r="H50" s="89"/>
      <c r="I50" s="24">
        <f t="shared" ref="I50:I53" si="2">SUM(H50*F50)</f>
        <v>0</v>
      </c>
    </row>
    <row r="51" spans="2:9" ht="29.1" customHeight="1" x14ac:dyDescent="0.25">
      <c r="B51" s="34">
        <v>40</v>
      </c>
      <c r="C51" s="21" t="s">
        <v>106</v>
      </c>
      <c r="D51" s="22" t="s">
        <v>30</v>
      </c>
      <c r="E51" s="22" t="s">
        <v>31</v>
      </c>
      <c r="F51" s="20">
        <v>3</v>
      </c>
      <c r="G51" s="20" t="s">
        <v>69</v>
      </c>
      <c r="H51" s="89"/>
      <c r="I51" s="24">
        <f t="shared" si="2"/>
        <v>0</v>
      </c>
    </row>
    <row r="52" spans="2:9" ht="15.9" customHeight="1" x14ac:dyDescent="0.25">
      <c r="B52" s="20">
        <v>41</v>
      </c>
      <c r="C52" s="21"/>
      <c r="D52" s="22" t="s">
        <v>39</v>
      </c>
      <c r="E52" s="22" t="s">
        <v>40</v>
      </c>
      <c r="F52" s="26">
        <v>1</v>
      </c>
      <c r="G52" s="26" t="s">
        <v>38</v>
      </c>
      <c r="H52" s="89"/>
      <c r="I52" s="27">
        <f t="shared" si="2"/>
        <v>0</v>
      </c>
    </row>
    <row r="53" spans="2:9" ht="28.8" x14ac:dyDescent="0.25">
      <c r="B53" s="34">
        <v>42</v>
      </c>
      <c r="C53" s="21"/>
      <c r="D53" s="21" t="s">
        <v>107</v>
      </c>
      <c r="E53" s="22" t="s">
        <v>108</v>
      </c>
      <c r="F53" s="20">
        <v>1</v>
      </c>
      <c r="G53" s="20" t="s">
        <v>13</v>
      </c>
      <c r="H53" s="89"/>
      <c r="I53" s="35">
        <f t="shared" si="2"/>
        <v>0</v>
      </c>
    </row>
    <row r="54" spans="2:9" ht="35.1" customHeight="1" thickBot="1" x14ac:dyDescent="0.3">
      <c r="B54" s="28" t="s">
        <v>109</v>
      </c>
      <c r="C54" s="29"/>
      <c r="D54" s="47"/>
      <c r="E54" s="30"/>
      <c r="F54" s="31"/>
      <c r="G54" s="29"/>
      <c r="H54" s="32"/>
      <c r="I54" s="48">
        <f>SUM(I55)</f>
        <v>0</v>
      </c>
    </row>
    <row r="55" spans="2:9" ht="30.9" customHeight="1" x14ac:dyDescent="0.25">
      <c r="B55" s="85" t="s">
        <v>10</v>
      </c>
      <c r="C55" s="86"/>
      <c r="D55" s="86"/>
      <c r="E55" s="86"/>
      <c r="F55" s="86"/>
      <c r="G55" s="86"/>
      <c r="H55" s="87"/>
      <c r="I55" s="88">
        <f>SUM(I56:I69)</f>
        <v>0</v>
      </c>
    </row>
    <row r="56" spans="2:9" ht="14.4" x14ac:dyDescent="0.25">
      <c r="B56" s="49">
        <v>43</v>
      </c>
      <c r="C56" s="50" t="s">
        <v>110</v>
      </c>
      <c r="D56" s="51" t="s">
        <v>111</v>
      </c>
      <c r="E56" s="51" t="s">
        <v>112</v>
      </c>
      <c r="F56" s="52">
        <v>5</v>
      </c>
      <c r="G56" s="52" t="s">
        <v>13</v>
      </c>
      <c r="H56" s="90"/>
      <c r="I56" s="24">
        <f>SUM(H56*F56)</f>
        <v>0</v>
      </c>
    </row>
    <row r="57" spans="2:9" ht="14.4" x14ac:dyDescent="0.25">
      <c r="B57" s="20">
        <v>44</v>
      </c>
      <c r="C57" s="21" t="s">
        <v>113</v>
      </c>
      <c r="D57" s="22" t="s">
        <v>114</v>
      </c>
      <c r="E57" s="22" t="s">
        <v>112</v>
      </c>
      <c r="F57" s="20">
        <v>3</v>
      </c>
      <c r="G57" s="20" t="s">
        <v>13</v>
      </c>
      <c r="H57" s="89"/>
      <c r="I57" s="24">
        <f>SUM(H57*F57)</f>
        <v>0</v>
      </c>
    </row>
    <row r="58" spans="2:9" ht="14.4" x14ac:dyDescent="0.25">
      <c r="B58" s="49">
        <v>45</v>
      </c>
      <c r="C58" s="21" t="s">
        <v>115</v>
      </c>
      <c r="D58" s="22" t="s">
        <v>116</v>
      </c>
      <c r="E58" s="22" t="s">
        <v>112</v>
      </c>
      <c r="F58" s="20">
        <v>2</v>
      </c>
      <c r="G58" s="20" t="s">
        <v>13</v>
      </c>
      <c r="H58" s="89"/>
      <c r="I58" s="24">
        <f>SUM(H58*F58)</f>
        <v>0</v>
      </c>
    </row>
    <row r="59" spans="2:9" ht="14.4" x14ac:dyDescent="0.25">
      <c r="B59" s="20">
        <v>46</v>
      </c>
      <c r="C59" s="21" t="s">
        <v>117</v>
      </c>
      <c r="D59" s="22" t="s">
        <v>24</v>
      </c>
      <c r="E59" s="22" t="s">
        <v>65</v>
      </c>
      <c r="F59" s="20">
        <v>3</v>
      </c>
      <c r="G59" s="20" t="s">
        <v>13</v>
      </c>
      <c r="H59" s="89"/>
      <c r="I59" s="24">
        <f t="shared" ref="I59:I60" si="3">SUM(H59*F59)</f>
        <v>0</v>
      </c>
    </row>
    <row r="60" spans="2:9" ht="33" customHeight="1" x14ac:dyDescent="0.25">
      <c r="B60" s="49">
        <v>47</v>
      </c>
      <c r="C60" s="21" t="s">
        <v>118</v>
      </c>
      <c r="D60" s="22" t="s">
        <v>30</v>
      </c>
      <c r="E60" s="22" t="s">
        <v>31</v>
      </c>
      <c r="F60" s="20">
        <v>11</v>
      </c>
      <c r="G60" s="20" t="s">
        <v>69</v>
      </c>
      <c r="H60" s="89"/>
      <c r="I60" s="24">
        <f t="shared" si="3"/>
        <v>0</v>
      </c>
    </row>
    <row r="61" spans="2:9" ht="14.4" x14ac:dyDescent="0.25">
      <c r="B61" s="20">
        <v>48</v>
      </c>
      <c r="C61" s="21" t="s">
        <v>119</v>
      </c>
      <c r="D61" s="22" t="s">
        <v>120</v>
      </c>
      <c r="E61" s="22" t="s">
        <v>121</v>
      </c>
      <c r="F61" s="20">
        <v>14</v>
      </c>
      <c r="G61" s="20" t="s">
        <v>13</v>
      </c>
      <c r="H61" s="89"/>
      <c r="I61" s="24">
        <f>SUM(H61*F61)</f>
        <v>0</v>
      </c>
    </row>
    <row r="62" spans="2:9" ht="14.4" x14ac:dyDescent="0.25">
      <c r="B62" s="49">
        <v>49</v>
      </c>
      <c r="C62" s="21"/>
      <c r="D62" s="22" t="s">
        <v>122</v>
      </c>
      <c r="E62" s="22" t="s">
        <v>123</v>
      </c>
      <c r="F62" s="20">
        <v>8</v>
      </c>
      <c r="G62" s="20" t="s">
        <v>13</v>
      </c>
      <c r="H62" s="89"/>
      <c r="I62" s="24">
        <f>SUM(H62*F62)</f>
        <v>0</v>
      </c>
    </row>
    <row r="63" spans="2:9" ht="14.4" x14ac:dyDescent="0.25">
      <c r="B63" s="20">
        <v>50</v>
      </c>
      <c r="C63" s="21"/>
      <c r="D63" s="22" t="s">
        <v>124</v>
      </c>
      <c r="E63" s="22" t="s">
        <v>125</v>
      </c>
      <c r="F63" s="20">
        <v>80</v>
      </c>
      <c r="G63" s="20" t="s">
        <v>13</v>
      </c>
      <c r="H63" s="89"/>
      <c r="I63" s="24">
        <f>SUM(H63*F63)</f>
        <v>0</v>
      </c>
    </row>
    <row r="64" spans="2:9" ht="14.4" x14ac:dyDescent="0.25">
      <c r="B64" s="49">
        <v>51</v>
      </c>
      <c r="C64" s="21"/>
      <c r="D64" s="22" t="s">
        <v>126</v>
      </c>
      <c r="E64" s="22" t="s">
        <v>127</v>
      </c>
      <c r="F64" s="20">
        <v>80</v>
      </c>
      <c r="G64" s="20" t="s">
        <v>13</v>
      </c>
      <c r="H64" s="89"/>
      <c r="I64" s="24">
        <f>SUM(H64*F64)</f>
        <v>0</v>
      </c>
    </row>
    <row r="65" spans="2:9" ht="14.4" x14ac:dyDescent="0.25">
      <c r="B65" s="20">
        <v>52</v>
      </c>
      <c r="C65" s="21"/>
      <c r="D65" s="22" t="s">
        <v>128</v>
      </c>
      <c r="E65" s="22" t="s">
        <v>129</v>
      </c>
      <c r="F65" s="20">
        <v>80</v>
      </c>
      <c r="G65" s="20" t="s">
        <v>13</v>
      </c>
      <c r="H65" s="89"/>
      <c r="I65" s="24">
        <f>SUM(H65*F65)</f>
        <v>0</v>
      </c>
    </row>
    <row r="66" spans="2:9" ht="30.9" customHeight="1" x14ac:dyDescent="0.25">
      <c r="B66" s="49">
        <v>53</v>
      </c>
      <c r="C66" s="21"/>
      <c r="D66" s="22" t="s">
        <v>130</v>
      </c>
      <c r="E66" s="22" t="s">
        <v>131</v>
      </c>
      <c r="F66" s="20">
        <v>20</v>
      </c>
      <c r="G66" s="20" t="s">
        <v>13</v>
      </c>
      <c r="H66" s="89"/>
      <c r="I66" s="24">
        <f t="shared" ref="I66:I69" si="4">SUM(H66*F66)</f>
        <v>0</v>
      </c>
    </row>
    <row r="67" spans="2:9" ht="29.1" customHeight="1" x14ac:dyDescent="0.25">
      <c r="B67" s="20">
        <v>54</v>
      </c>
      <c r="C67" s="21"/>
      <c r="D67" s="22" t="s">
        <v>132</v>
      </c>
      <c r="E67" s="22" t="s">
        <v>133</v>
      </c>
      <c r="F67" s="20">
        <v>20</v>
      </c>
      <c r="G67" s="20" t="s">
        <v>13</v>
      </c>
      <c r="H67" s="89"/>
      <c r="I67" s="24">
        <f t="shared" si="4"/>
        <v>0</v>
      </c>
    </row>
    <row r="68" spans="2:9" ht="29.1" customHeight="1" x14ac:dyDescent="0.25">
      <c r="B68" s="49">
        <v>55</v>
      </c>
      <c r="C68" s="21"/>
      <c r="D68" s="22" t="s">
        <v>134</v>
      </c>
      <c r="E68" s="22" t="s">
        <v>135</v>
      </c>
      <c r="F68" s="20">
        <v>20</v>
      </c>
      <c r="G68" s="20" t="s">
        <v>13</v>
      </c>
      <c r="H68" s="89"/>
      <c r="I68" s="24">
        <f t="shared" si="4"/>
        <v>0</v>
      </c>
    </row>
    <row r="69" spans="2:9" ht="15" thickBot="1" x14ac:dyDescent="0.3">
      <c r="B69" s="20">
        <v>56</v>
      </c>
      <c r="C69" s="21"/>
      <c r="D69" s="22" t="s">
        <v>39</v>
      </c>
      <c r="E69" s="22" t="s">
        <v>40</v>
      </c>
      <c r="F69" s="26">
        <v>1</v>
      </c>
      <c r="G69" s="26" t="s">
        <v>38</v>
      </c>
      <c r="H69" s="89"/>
      <c r="I69" s="27">
        <f t="shared" si="4"/>
        <v>0</v>
      </c>
    </row>
    <row r="70" spans="2:9" ht="32.1" customHeight="1" thickBot="1" x14ac:dyDescent="0.3">
      <c r="B70" s="41" t="s">
        <v>136</v>
      </c>
      <c r="C70" s="42"/>
      <c r="D70" s="42"/>
      <c r="E70" s="43"/>
      <c r="F70" s="44"/>
      <c r="G70" s="42"/>
      <c r="H70" s="45"/>
      <c r="I70" s="18">
        <f>SUM(I71)</f>
        <v>0</v>
      </c>
    </row>
    <row r="71" spans="2:9" ht="30.9" customHeight="1" x14ac:dyDescent="0.25">
      <c r="B71" s="85" t="s">
        <v>10</v>
      </c>
      <c r="C71" s="86"/>
      <c r="D71" s="86"/>
      <c r="E71" s="86"/>
      <c r="F71" s="86"/>
      <c r="G71" s="86"/>
      <c r="H71" s="87"/>
      <c r="I71" s="88">
        <f>SUM(I72:I87)</f>
        <v>0</v>
      </c>
    </row>
    <row r="72" spans="2:9" ht="14.4" x14ac:dyDescent="0.25">
      <c r="B72" s="49">
        <v>57</v>
      </c>
      <c r="C72" s="50" t="s">
        <v>137</v>
      </c>
      <c r="D72" s="51" t="s">
        <v>138</v>
      </c>
      <c r="E72" s="51" t="s">
        <v>103</v>
      </c>
      <c r="F72" s="52">
        <v>6</v>
      </c>
      <c r="G72" s="52" t="s">
        <v>13</v>
      </c>
      <c r="H72" s="90"/>
      <c r="I72" s="24">
        <f>SUM(H72*F72)</f>
        <v>0</v>
      </c>
    </row>
    <row r="73" spans="2:9" ht="14.4" x14ac:dyDescent="0.25">
      <c r="B73" s="20">
        <v>58</v>
      </c>
      <c r="C73" s="21" t="s">
        <v>139</v>
      </c>
      <c r="D73" s="22" t="s">
        <v>140</v>
      </c>
      <c r="E73" s="22" t="s">
        <v>103</v>
      </c>
      <c r="F73" s="20">
        <v>1</v>
      </c>
      <c r="G73" s="20" t="s">
        <v>13</v>
      </c>
      <c r="H73" s="89"/>
      <c r="I73" s="24">
        <f>SUM(H73*F73)</f>
        <v>0</v>
      </c>
    </row>
    <row r="74" spans="2:9" ht="14.4" x14ac:dyDescent="0.25">
      <c r="B74" s="49">
        <v>59</v>
      </c>
      <c r="C74" s="21" t="s">
        <v>141</v>
      </c>
      <c r="D74" s="22" t="s">
        <v>24</v>
      </c>
      <c r="E74" s="22" t="s">
        <v>65</v>
      </c>
      <c r="F74" s="20">
        <v>4</v>
      </c>
      <c r="G74" s="20" t="s">
        <v>13</v>
      </c>
      <c r="H74" s="89"/>
      <c r="I74" s="24">
        <f t="shared" ref="I74:I77" si="5">SUM(H74*F74)</f>
        <v>0</v>
      </c>
    </row>
    <row r="75" spans="2:9" ht="14.4" x14ac:dyDescent="0.25">
      <c r="B75" s="20">
        <v>60</v>
      </c>
      <c r="C75" s="21" t="s">
        <v>141</v>
      </c>
      <c r="D75" s="22" t="s">
        <v>24</v>
      </c>
      <c r="E75" s="22" t="s">
        <v>142</v>
      </c>
      <c r="F75" s="20">
        <v>4</v>
      </c>
      <c r="G75" s="20" t="s">
        <v>13</v>
      </c>
      <c r="H75" s="89"/>
      <c r="I75" s="24">
        <f t="shared" si="5"/>
        <v>0</v>
      </c>
    </row>
    <row r="76" spans="2:9" ht="14.4" x14ac:dyDescent="0.3">
      <c r="B76" s="49">
        <v>61</v>
      </c>
      <c r="C76" s="21"/>
      <c r="D76" s="22" t="s">
        <v>27</v>
      </c>
      <c r="E76" s="23" t="s">
        <v>28</v>
      </c>
      <c r="F76" s="20">
        <v>4</v>
      </c>
      <c r="G76" s="20" t="s">
        <v>13</v>
      </c>
      <c r="H76" s="89"/>
      <c r="I76" s="24">
        <f t="shared" si="5"/>
        <v>0</v>
      </c>
    </row>
    <row r="77" spans="2:9" ht="14.4" x14ac:dyDescent="0.25">
      <c r="B77" s="20">
        <v>62</v>
      </c>
      <c r="C77" s="21" t="s">
        <v>143</v>
      </c>
      <c r="D77" s="22" t="s">
        <v>144</v>
      </c>
      <c r="E77" s="22" t="s">
        <v>145</v>
      </c>
      <c r="F77" s="20">
        <v>25</v>
      </c>
      <c r="G77" s="20" t="s">
        <v>69</v>
      </c>
      <c r="H77" s="89"/>
      <c r="I77" s="24">
        <f t="shared" si="5"/>
        <v>0</v>
      </c>
    </row>
    <row r="78" spans="2:9" ht="14.4" x14ac:dyDescent="0.25">
      <c r="B78" s="49">
        <v>63</v>
      </c>
      <c r="C78" s="21" t="s">
        <v>146</v>
      </c>
      <c r="D78" s="22" t="s">
        <v>120</v>
      </c>
      <c r="E78" s="22" t="s">
        <v>147</v>
      </c>
      <c r="F78" s="20">
        <v>14</v>
      </c>
      <c r="G78" s="20" t="s">
        <v>13</v>
      </c>
      <c r="H78" s="89"/>
      <c r="I78" s="24">
        <f>SUM(H78*F78)</f>
        <v>0</v>
      </c>
    </row>
    <row r="79" spans="2:9" ht="14.4" x14ac:dyDescent="0.25">
      <c r="B79" s="20">
        <v>64</v>
      </c>
      <c r="C79" s="21"/>
      <c r="D79" s="22" t="s">
        <v>122</v>
      </c>
      <c r="E79" s="22" t="s">
        <v>123</v>
      </c>
      <c r="F79" s="20">
        <v>8</v>
      </c>
      <c r="G79" s="20" t="s">
        <v>13</v>
      </c>
      <c r="H79" s="89"/>
      <c r="I79" s="24">
        <f>SUM(H79*F79)</f>
        <v>0</v>
      </c>
    </row>
    <row r="80" spans="2:9" ht="14.4" x14ac:dyDescent="0.25">
      <c r="B80" s="49">
        <v>65</v>
      </c>
      <c r="C80" s="21"/>
      <c r="D80" s="22" t="s">
        <v>124</v>
      </c>
      <c r="E80" s="22" t="s">
        <v>125</v>
      </c>
      <c r="F80" s="20">
        <v>80</v>
      </c>
      <c r="G80" s="20" t="s">
        <v>13</v>
      </c>
      <c r="H80" s="89"/>
      <c r="I80" s="24">
        <f>SUM(H80*F80)</f>
        <v>0</v>
      </c>
    </row>
    <row r="81" spans="2:9" ht="14.4" x14ac:dyDescent="0.25">
      <c r="B81" s="20">
        <v>66</v>
      </c>
      <c r="C81" s="21"/>
      <c r="D81" s="22" t="s">
        <v>126</v>
      </c>
      <c r="E81" s="22" t="s">
        <v>127</v>
      </c>
      <c r="F81" s="20">
        <v>80</v>
      </c>
      <c r="G81" s="20" t="s">
        <v>13</v>
      </c>
      <c r="H81" s="89"/>
      <c r="I81" s="24">
        <f>SUM(H81*F81)</f>
        <v>0</v>
      </c>
    </row>
    <row r="82" spans="2:9" ht="14.4" x14ac:dyDescent="0.25">
      <c r="B82" s="49">
        <v>67</v>
      </c>
      <c r="C82" s="21"/>
      <c r="D82" s="22" t="s">
        <v>128</v>
      </c>
      <c r="E82" s="22" t="s">
        <v>129</v>
      </c>
      <c r="F82" s="20">
        <v>80</v>
      </c>
      <c r="G82" s="20" t="s">
        <v>13</v>
      </c>
      <c r="H82" s="89"/>
      <c r="I82" s="24">
        <f>SUM(H82*F82)</f>
        <v>0</v>
      </c>
    </row>
    <row r="83" spans="2:9" ht="14.4" x14ac:dyDescent="0.25">
      <c r="B83" s="20">
        <v>68</v>
      </c>
      <c r="C83" s="21"/>
      <c r="D83" s="22" t="s">
        <v>130</v>
      </c>
      <c r="E83" s="22" t="s">
        <v>148</v>
      </c>
      <c r="F83" s="20">
        <v>20</v>
      </c>
      <c r="G83" s="20" t="s">
        <v>13</v>
      </c>
      <c r="H83" s="89"/>
      <c r="I83" s="24">
        <f t="shared" ref="I83:I86" si="6">SUM(H83*F83)</f>
        <v>0</v>
      </c>
    </row>
    <row r="84" spans="2:9" ht="14.4" x14ac:dyDescent="0.25">
      <c r="B84" s="49">
        <v>69</v>
      </c>
      <c r="C84" s="21"/>
      <c r="D84" s="22" t="s">
        <v>132</v>
      </c>
      <c r="E84" s="22" t="s">
        <v>133</v>
      </c>
      <c r="F84" s="20">
        <v>20</v>
      </c>
      <c r="G84" s="20" t="s">
        <v>13</v>
      </c>
      <c r="H84" s="89"/>
      <c r="I84" s="24">
        <f t="shared" si="6"/>
        <v>0</v>
      </c>
    </row>
    <row r="85" spans="2:9" ht="14.4" x14ac:dyDescent="0.25">
      <c r="B85" s="20">
        <v>70</v>
      </c>
      <c r="C85" s="21"/>
      <c r="D85" s="22" t="s">
        <v>134</v>
      </c>
      <c r="E85" s="22" t="s">
        <v>135</v>
      </c>
      <c r="F85" s="20">
        <v>20</v>
      </c>
      <c r="G85" s="20" t="s">
        <v>13</v>
      </c>
      <c r="H85" s="89"/>
      <c r="I85" s="24">
        <f t="shared" si="6"/>
        <v>0</v>
      </c>
    </row>
    <row r="86" spans="2:9" ht="17.100000000000001" customHeight="1" x14ac:dyDescent="0.25">
      <c r="B86" s="49">
        <v>71</v>
      </c>
      <c r="C86" s="21"/>
      <c r="D86" s="22" t="s">
        <v>39</v>
      </c>
      <c r="E86" s="22" t="s">
        <v>40</v>
      </c>
      <c r="F86" s="26">
        <v>1</v>
      </c>
      <c r="G86" s="26" t="s">
        <v>38</v>
      </c>
      <c r="H86" s="89"/>
      <c r="I86" s="27">
        <f t="shared" si="6"/>
        <v>0</v>
      </c>
    </row>
    <row r="87" spans="2:9" ht="14.4" x14ac:dyDescent="0.25">
      <c r="B87" s="20">
        <v>72</v>
      </c>
      <c r="C87" s="53"/>
      <c r="D87" s="22" t="s">
        <v>149</v>
      </c>
      <c r="E87" s="22" t="s">
        <v>150</v>
      </c>
      <c r="F87" s="20">
        <v>1</v>
      </c>
      <c r="G87" s="20" t="s">
        <v>38</v>
      </c>
      <c r="H87" s="89"/>
      <c r="I87" s="24">
        <f>SUM(H87*F87)</f>
        <v>0</v>
      </c>
    </row>
    <row r="88" spans="2:9" s="59" customFormat="1" ht="14.4" x14ac:dyDescent="0.3">
      <c r="B88" s="54"/>
      <c r="C88" s="55"/>
      <c r="D88" s="55"/>
      <c r="E88" s="56"/>
      <c r="F88" s="57"/>
      <c r="G88" s="55"/>
      <c r="H88" s="55"/>
      <c r="I88" s="58"/>
    </row>
    <row r="89" spans="2:9" s="59" customFormat="1" ht="14.4" x14ac:dyDescent="0.3">
      <c r="B89" s="60" t="s">
        <v>151</v>
      </c>
      <c r="C89" s="61"/>
      <c r="D89" s="62"/>
      <c r="E89" s="63"/>
      <c r="F89" s="64"/>
      <c r="G89" s="64"/>
      <c r="H89" s="65"/>
      <c r="I89" s="66">
        <f>SUM(I70,I54,I46,I20,I6)</f>
        <v>0</v>
      </c>
    </row>
    <row r="90" spans="2:9" s="59" customFormat="1" ht="14.4" x14ac:dyDescent="0.3">
      <c r="B90" s="67" t="s">
        <v>152</v>
      </c>
      <c r="C90" s="68"/>
      <c r="D90" s="69"/>
      <c r="E90" s="70"/>
      <c r="F90" s="71"/>
      <c r="G90" s="71"/>
      <c r="H90" s="72"/>
      <c r="I90" s="73">
        <v>0.2</v>
      </c>
    </row>
    <row r="91" spans="2:9" s="59" customFormat="1" ht="15.6" x14ac:dyDescent="0.3">
      <c r="B91" s="74" t="s">
        <v>153</v>
      </c>
      <c r="C91" s="75"/>
      <c r="D91" s="76"/>
      <c r="E91" s="77"/>
      <c r="F91" s="78"/>
      <c r="G91" s="78"/>
      <c r="H91" s="79"/>
      <c r="I91" s="80">
        <f>SUM(I89*1.2)</f>
        <v>0</v>
      </c>
    </row>
    <row r="92" spans="2:9" s="59" customFormat="1" ht="14.4" x14ac:dyDescent="0.3">
      <c r="B92" s="81"/>
      <c r="C92" s="82"/>
      <c r="D92" s="83"/>
      <c r="E92" s="83"/>
      <c r="F92" s="81"/>
      <c r="G92" s="81"/>
      <c r="H92" s="84"/>
      <c r="I92" s="81"/>
    </row>
    <row r="93" spans="2:9" s="59" customFormat="1" ht="14.4" x14ac:dyDescent="0.3">
      <c r="B93" s="81"/>
      <c r="C93" s="82"/>
      <c r="D93" s="83"/>
      <c r="E93" s="83"/>
      <c r="F93" s="81"/>
      <c r="G93" s="81"/>
      <c r="H93" s="84"/>
      <c r="I93" s="81"/>
    </row>
    <row r="94" spans="2:9" s="59" customFormat="1" ht="14.4" x14ac:dyDescent="0.3">
      <c r="B94" s="81"/>
      <c r="C94" s="82"/>
      <c r="D94" s="83"/>
      <c r="E94" s="83"/>
      <c r="F94" s="81"/>
      <c r="G94" s="81"/>
      <c r="H94" s="84"/>
      <c r="I94" s="81"/>
    </row>
    <row r="95" spans="2:9" s="59" customFormat="1" ht="14.4" x14ac:dyDescent="0.3">
      <c r="B95" s="81"/>
      <c r="C95" s="82"/>
      <c r="D95" s="83"/>
      <c r="E95" s="83"/>
      <c r="F95" s="81"/>
      <c r="G95" s="81"/>
      <c r="H95" s="84"/>
      <c r="I95" s="81"/>
    </row>
    <row r="96" spans="2:9" ht="21.6" customHeight="1" x14ac:dyDescent="0.25"/>
    <row r="97" spans="2:9" ht="21.6" customHeight="1" x14ac:dyDescent="0.25"/>
    <row r="98" spans="2:9" ht="21.6" customHeight="1" x14ac:dyDescent="0.25"/>
    <row r="99" spans="2:9" ht="28.65" customHeight="1" x14ac:dyDescent="0.25"/>
    <row r="100" spans="2:9" ht="19.350000000000001" customHeight="1" x14ac:dyDescent="0.25"/>
    <row r="103" spans="2:9" ht="19.350000000000001" customHeight="1" x14ac:dyDescent="0.25"/>
    <row r="104" spans="2:9" ht="19.350000000000001" customHeight="1" x14ac:dyDescent="0.25"/>
    <row r="105" spans="2:9" x14ac:dyDescent="0.25">
      <c r="B105" s="91" t="s">
        <v>155</v>
      </c>
      <c r="C105" s="91"/>
      <c r="D105" s="91"/>
      <c r="E105" s="91"/>
      <c r="F105" s="91"/>
      <c r="G105" s="91"/>
      <c r="H105" s="91"/>
      <c r="I105" s="91"/>
    </row>
    <row r="106" spans="2:9" ht="18" customHeight="1" x14ac:dyDescent="0.25">
      <c r="B106" s="92" t="s">
        <v>156</v>
      </c>
      <c r="C106" s="92"/>
      <c r="D106" s="92"/>
      <c r="E106" s="92"/>
      <c r="F106" s="92"/>
      <c r="G106" s="92"/>
      <c r="H106" s="92"/>
      <c r="I106" s="92"/>
    </row>
    <row r="107" spans="2:9" ht="15.6" customHeight="1" x14ac:dyDescent="0.25">
      <c r="B107" s="92"/>
      <c r="C107" s="92"/>
      <c r="D107" s="92"/>
      <c r="E107" s="92"/>
      <c r="F107" s="92"/>
      <c r="G107" s="92"/>
      <c r="H107" s="92"/>
      <c r="I107" s="92"/>
    </row>
    <row r="108" spans="2:9" ht="13.35" customHeight="1" x14ac:dyDescent="0.25">
      <c r="B108" s="92" t="s">
        <v>157</v>
      </c>
      <c r="C108" s="92"/>
      <c r="D108" s="92"/>
      <c r="E108" s="92"/>
      <c r="F108" s="92"/>
      <c r="G108" s="92"/>
      <c r="H108" s="92"/>
      <c r="I108" s="92"/>
    </row>
    <row r="109" spans="2:9" ht="13.35" customHeight="1" x14ac:dyDescent="0.25"/>
    <row r="110" spans="2:9" ht="13.35" customHeight="1" x14ac:dyDescent="0.25"/>
    <row r="111" spans="2:9" ht="13.35" customHeight="1" x14ac:dyDescent="0.25"/>
    <row r="114" ht="16.350000000000001" customHeight="1" x14ac:dyDescent="0.25"/>
  </sheetData>
  <mergeCells count="11">
    <mergeCell ref="B55:H55"/>
    <mergeCell ref="B71:H71"/>
    <mergeCell ref="B105:I105"/>
    <mergeCell ref="B106:I107"/>
    <mergeCell ref="B108:I108"/>
    <mergeCell ref="B2:I2"/>
    <mergeCell ref="B3:I3"/>
    <mergeCell ref="B6:H6"/>
    <mergeCell ref="B7:H7"/>
    <mergeCell ref="B21:H21"/>
    <mergeCell ref="B47:H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Zriad. prvky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Gemini Group s. r. o.</dc:creator>
  <cp:lastModifiedBy>Gemini Group s. r. o.</cp:lastModifiedBy>
  <dcterms:created xsi:type="dcterms:W3CDTF">2024-02-13T07:19:16Z</dcterms:created>
  <dcterms:modified xsi:type="dcterms:W3CDTF">2024-02-13T07:22:54Z</dcterms:modified>
</cp:coreProperties>
</file>