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ynology\Implementacia_projektov\nórske fondy\Levice_CLT01030\VO\Levice_VO 2024\2. kolo sutaz\1. Artwork_nové\súťažné podklady\doplnenie\"/>
    </mc:Choice>
  </mc:AlternateContent>
  <xr:revisionPtr revIDLastSave="0" documentId="13_ncr:1_{AA1D90ED-C52B-4416-91E2-D9DD86D85178}" xr6:coauthVersionLast="47" xr6:coauthVersionMax="47" xr10:uidLastSave="{00000000-0000-0000-0000-000000000000}"/>
  <bookViews>
    <workbookView xWindow="9888" yWindow="132" windowWidth="14352" windowHeight="12024" xr2:uid="{3594BAA7-F2D8-3943-BA61-9F1D190AF262}"/>
  </bookViews>
  <sheets>
    <sheet name="Čiastková fakturáci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2" l="1"/>
  <c r="I36" i="2" s="1"/>
  <c r="I34" i="2"/>
  <c r="I33" i="2" s="1"/>
  <c r="I31" i="2"/>
  <c r="I30" i="2"/>
  <c r="I11" i="2"/>
  <c r="I10" i="2" s="1"/>
  <c r="I26" i="2"/>
  <c r="I25" i="2"/>
  <c r="I24" i="2"/>
  <c r="I21" i="2"/>
  <c r="I20" i="2"/>
  <c r="I19" i="2"/>
  <c r="I18" i="2"/>
  <c r="I15" i="2"/>
  <c r="I14" i="2"/>
  <c r="I29" i="2" l="1"/>
  <c r="I28" i="2" s="1"/>
  <c r="I17" i="2"/>
  <c r="I16" i="2" s="1"/>
  <c r="I13" i="2"/>
  <c r="I12" i="2" s="1"/>
  <c r="I23" i="2"/>
  <c r="I22" i="2" s="1"/>
  <c r="I9" i="2"/>
  <c r="I35" i="2" l="1"/>
  <c r="I32" i="2" s="1"/>
  <c r="I38" i="2" s="1"/>
  <c r="I40" i="2" s="1"/>
</calcChain>
</file>

<file path=xl/sharedStrings.xml><?xml version="1.0" encoding="utf-8"?>
<sst xmlns="http://schemas.openxmlformats.org/spreadsheetml/2006/main" count="72" uniqueCount="49">
  <si>
    <t>MKS LEVICE, Projekt ŽIDOVSKÁ ŠKOLA</t>
  </si>
  <si>
    <t>Poradové číslo položky</t>
  </si>
  <si>
    <t>Označenie položky podľa PD</t>
  </si>
  <si>
    <t>Názov položky podľa PD</t>
  </si>
  <si>
    <t>Špecifikácia - parametre</t>
  </si>
  <si>
    <t>Množstvo</t>
  </si>
  <si>
    <t>Jednotka</t>
  </si>
  <si>
    <t>Jednotková cena bez DPH</t>
  </si>
  <si>
    <t>Celkom bez DPH</t>
  </si>
  <si>
    <t>Miestnosť 1.10 - Kinosála "Žijeme tu spolu"</t>
  </si>
  <si>
    <t>ARTWORK</t>
  </si>
  <si>
    <t>Scenár pre audiovizuálne dielo</t>
  </si>
  <si>
    <t>Tvorba scenára pre AVdielo na základe zadania investora a odborného garanta</t>
  </si>
  <si>
    <t>ks</t>
  </si>
  <si>
    <t>Audiovizuálne dielo</t>
  </si>
  <si>
    <t>set</t>
  </si>
  <si>
    <t xml:space="preserve">Propagačné video </t>
  </si>
  <si>
    <t xml:space="preserve">Video na propagačné účely, produkcia videa a postprodukcia vrátanie ozvučenia. Max 3 min </t>
  </si>
  <si>
    <t>Miestnosť 2.03 - Chodba "Časová os"</t>
  </si>
  <si>
    <t>Návrh grafiky</t>
  </si>
  <si>
    <t>Návrh grafiky časovej osi do rozmerov podľa PD, úprava obrazového materiálu, zalomenie textu</t>
  </si>
  <si>
    <t>Odborný rešerš</t>
  </si>
  <si>
    <t>rešerš textového a obrazového materiálu, spracovanie textu</t>
  </si>
  <si>
    <t>Tlač a lepenie grafiky</t>
  </si>
  <si>
    <t>Tlač grafiky na samolepiacu fóliu v rozmeroch podľa PD, max. Rozmer 7350x854 mm, odborné lepenie</t>
  </si>
  <si>
    <t>Miestnosť 2.07 - Osobnosti a ikony mesta Levice, spomienky</t>
  </si>
  <si>
    <t xml:space="preserve">Aplikácia - wireframe </t>
  </si>
  <si>
    <t>Návrh logiky, štruktúry a funkcionality aplikácie</t>
  </si>
  <si>
    <t>Aplikácia - grafika</t>
  </si>
  <si>
    <t>Návrh a príprava grafiky aplikácie podľa wireframe, rozlíšenie podľa hardvérových parametrov</t>
  </si>
  <si>
    <t>Scenár pre obsah do virtuálnych okuliarov</t>
  </si>
  <si>
    <t>Miestnosť 2.08 - Stála expozícia</t>
  </si>
  <si>
    <t>Rešerš textového a obrazového materiálu do aplikácie, spracovanie textov</t>
  </si>
  <si>
    <t>Spolu bez DPH</t>
  </si>
  <si>
    <t>DPH</t>
  </si>
  <si>
    <t>Celkom s DPH</t>
  </si>
  <si>
    <t>1. čiastková fakurácia</t>
  </si>
  <si>
    <t>2. čiastková fakurácia</t>
  </si>
  <si>
    <t>ROZDELENIE ČIASTKOVEJ FAKTURÁCIE</t>
  </si>
  <si>
    <t xml:space="preserve">Príloha č. 3 Zmluvy </t>
  </si>
  <si>
    <t>Produkcia AV diela na základe scenára - vrátane prenájmu techniky, osvetlenia, honorárov pre režisérov, štáb a hercov, kostýmov, masiek, dopravných a ubytovacích nákladov, postprodukcia - strih, colorgrading, zvuková postprodukcia. Minutáž min. 10 minút</t>
  </si>
  <si>
    <t>Aplikácia pre dotykovú obrazovku - wireframe</t>
  </si>
  <si>
    <t>Aplikácia pre dotykovú obrazovku- grafika aplikácie</t>
  </si>
  <si>
    <t>Návrh a príprava grafických prvkov aplikácie, rozlíšenie podľa hardvérových parametrov</t>
  </si>
  <si>
    <t>Aplikácia pre dotykovú obrazovku - rešerš obsahov</t>
  </si>
  <si>
    <t>Rešerš obrazového a textového materiálu do digitálneho obsahu aplikácie pre dotykovú obrazovku, výber konzultovaný s investorom</t>
  </si>
  <si>
    <t>Tvorba scenára pre obsah do virtuálnych okuliarov na základe zadania investora “Prehliadka dobových Levíc”</t>
  </si>
  <si>
    <t>Obsah do virtuálnych okuliarov - tvorba digitálneho obsahu a programovanie softvéru (SW)</t>
  </si>
  <si>
    <t>Produkcia digitálnych panoramatických snímkov na základe archívnych fotografií mesta Levice (fotografický materiál dodá investor), implementácia do 360 stupňovej scenérie pre potreby zobrazenia vo VR okuliaroch (model špecifikovaný v časti HW). Scenérie doplnené o hudobný podmaz. Programovanie interaktívnych prvkov v rámci virtuálnej scény, nastavenie SW aplikácie a konfigurácia HW pre dennú prevádzku v expozícii.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</si>
</sst>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)\ &quot;€&quot;_ ;_ * \(#,##0.00\)\ &quot;€&quot;_ ;_ * &quot;-&quot;??_)\ &quot;€&quot;_ ;_ @_ "/>
  </numFmts>
  <fonts count="18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1"/>
      <name val="Calibri"/>
      <family val="2"/>
      <scheme val="minor"/>
    </font>
    <font>
      <sz val="11"/>
      <name val="Arial Narrow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E79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0" borderId="0"/>
  </cellStyleXfs>
  <cellXfs count="10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/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64" fontId="6" fillId="4" borderId="7" xfId="0" applyNumberFormat="1" applyFont="1" applyFill="1" applyBorder="1" applyAlignment="1">
      <alignment vertical="center"/>
    </xf>
    <xf numFmtId="0" fontId="7" fillId="5" borderId="8" xfId="0" applyFont="1" applyFill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0" fontId="7" fillId="5" borderId="9" xfId="0" applyFont="1" applyFill="1" applyBorder="1" applyAlignment="1">
      <alignment horizontal="left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vertical="center"/>
    </xf>
    <xf numFmtId="164" fontId="8" fillId="5" borderId="11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164" fontId="10" fillId="0" borderId="11" xfId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4" borderId="8" xfId="0" applyFont="1" applyFill="1" applyBorder="1" applyAlignment="1">
      <alignment vertical="center"/>
    </xf>
    <xf numFmtId="0" fontId="6" fillId="4" borderId="9" xfId="0" applyFont="1" applyFill="1" applyBorder="1" applyAlignment="1">
      <alignment vertical="center"/>
    </xf>
    <xf numFmtId="0" fontId="6" fillId="4" borderId="9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vertical="center"/>
    </xf>
    <xf numFmtId="164" fontId="11" fillId="4" borderId="11" xfId="0" applyNumberFormat="1" applyFont="1" applyFill="1" applyBorder="1" applyAlignment="1">
      <alignment vertical="center"/>
    </xf>
    <xf numFmtId="164" fontId="5" fillId="5" borderId="11" xfId="0" applyNumberFormat="1" applyFont="1" applyFill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49" fontId="14" fillId="0" borderId="13" xfId="2" applyNumberFormat="1" applyFont="1" applyBorder="1" applyAlignment="1">
      <alignment horizontal="left" vertical="center"/>
    </xf>
    <xf numFmtId="0" fontId="12" fillId="0" borderId="14" xfId="0" applyFont="1" applyBorder="1" applyAlignment="1">
      <alignment vertical="center"/>
    </xf>
    <xf numFmtId="0" fontId="12" fillId="6" borderId="15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164" fontId="12" fillId="6" borderId="16" xfId="2" applyNumberFormat="1" applyFont="1" applyFill="1" applyBorder="1" applyAlignment="1">
      <alignment vertical="center"/>
    </xf>
    <xf numFmtId="0" fontId="15" fillId="0" borderId="0" xfId="0" applyFont="1"/>
    <xf numFmtId="0" fontId="6" fillId="4" borderId="17" xfId="0" applyFont="1" applyFill="1" applyBorder="1" applyAlignment="1">
      <alignment vertical="center"/>
    </xf>
    <xf numFmtId="0" fontId="6" fillId="4" borderId="18" xfId="0" applyFont="1" applyFill="1" applyBorder="1" applyAlignment="1">
      <alignment vertical="center"/>
    </xf>
    <xf numFmtId="0" fontId="6" fillId="4" borderId="18" xfId="0" applyFont="1" applyFill="1" applyBorder="1" applyAlignment="1">
      <alignment horizontal="left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49" fontId="17" fillId="0" borderId="10" xfId="2" applyNumberFormat="1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/>
    </xf>
    <xf numFmtId="164" fontId="10" fillId="0" borderId="14" xfId="2" applyNumberFormat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49" fontId="8" fillId="0" borderId="10" xfId="2" applyNumberFormat="1" applyFont="1" applyBorder="1" applyAlignment="1">
      <alignment horizontal="left" vertical="center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164" fontId="10" fillId="0" borderId="16" xfId="2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6" fillId="4" borderId="20" xfId="0" applyFont="1" applyFill="1" applyBorder="1" applyAlignment="1">
      <alignment vertical="center"/>
    </xf>
    <xf numFmtId="0" fontId="6" fillId="4" borderId="21" xfId="0" applyFont="1" applyFill="1" applyBorder="1" applyAlignment="1">
      <alignment vertical="center"/>
    </xf>
    <xf numFmtId="0" fontId="11" fillId="4" borderId="21" xfId="0" applyFont="1" applyFill="1" applyBorder="1" applyAlignment="1">
      <alignment vertical="center"/>
    </xf>
    <xf numFmtId="0" fontId="6" fillId="4" borderId="21" xfId="0" applyFont="1" applyFill="1" applyBorder="1" applyAlignment="1">
      <alignment horizontal="left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vertical="center"/>
    </xf>
    <xf numFmtId="164" fontId="6" fillId="4" borderId="23" xfId="0" applyNumberFormat="1" applyFont="1" applyFill="1" applyBorder="1" applyAlignment="1">
      <alignment vertical="center"/>
    </xf>
    <xf numFmtId="49" fontId="8" fillId="0" borderId="13" xfId="2" applyNumberFormat="1" applyFont="1" applyBorder="1" applyAlignment="1">
      <alignment horizontal="left" vertical="center"/>
    </xf>
    <xf numFmtId="0" fontId="9" fillId="0" borderId="0" xfId="0" applyFont="1"/>
    <xf numFmtId="0" fontId="5" fillId="7" borderId="12" xfId="0" applyFont="1" applyFill="1" applyBorder="1" applyAlignment="1">
      <alignment horizontal="left" vertical="center"/>
    </xf>
    <xf numFmtId="0" fontId="9" fillId="7" borderId="24" xfId="0" applyFont="1" applyFill="1" applyBorder="1" applyAlignment="1">
      <alignment horizontal="left" vertical="center"/>
    </xf>
    <xf numFmtId="0" fontId="5" fillId="7" borderId="24" xfId="0" applyFont="1" applyFill="1" applyBorder="1" applyAlignment="1">
      <alignment horizontal="left" vertical="center"/>
    </xf>
    <xf numFmtId="0" fontId="9" fillId="7" borderId="24" xfId="0" applyFont="1" applyFill="1" applyBorder="1" applyAlignment="1">
      <alignment horizontal="left" vertical="center" wrapText="1"/>
    </xf>
    <xf numFmtId="0" fontId="9" fillId="7" borderId="24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right" vertical="center"/>
    </xf>
    <xf numFmtId="164" fontId="5" fillId="7" borderId="25" xfId="0" applyNumberFormat="1" applyFont="1" applyFill="1" applyBorder="1" applyAlignment="1">
      <alignment horizontal="right" vertical="center"/>
    </xf>
    <xf numFmtId="0" fontId="5" fillId="7" borderId="8" xfId="0" applyFont="1" applyFill="1" applyBorder="1" applyAlignment="1">
      <alignment horizontal="left" vertical="center"/>
    </xf>
    <xf numFmtId="0" fontId="9" fillId="7" borderId="9" xfId="0" applyFont="1" applyFill="1" applyBorder="1" applyAlignment="1">
      <alignment horizontal="left" vertical="center"/>
    </xf>
    <xf numFmtId="0" fontId="5" fillId="7" borderId="9" xfId="0" applyFont="1" applyFill="1" applyBorder="1" applyAlignment="1">
      <alignment horizontal="left" vertical="center"/>
    </xf>
    <xf numFmtId="0" fontId="9" fillId="7" borderId="9" xfId="0" applyFont="1" applyFill="1" applyBorder="1" applyAlignment="1">
      <alignment horizontal="left" vertical="center" wrapText="1"/>
    </xf>
    <xf numFmtId="0" fontId="9" fillId="7" borderId="9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right" vertical="center"/>
    </xf>
    <xf numFmtId="9" fontId="5" fillId="7" borderId="10" xfId="0" applyNumberFormat="1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left" vertical="center"/>
    </xf>
    <xf numFmtId="0" fontId="9" fillId="7" borderId="18" xfId="0" applyFont="1" applyFill="1" applyBorder="1" applyAlignment="1">
      <alignment horizontal="left" vertical="center"/>
    </xf>
    <xf numFmtId="0" fontId="7" fillId="7" borderId="18" xfId="0" applyFont="1" applyFill="1" applyBorder="1" applyAlignment="1">
      <alignment horizontal="left" vertical="center"/>
    </xf>
    <xf numFmtId="0" fontId="9" fillId="7" borderId="18" xfId="0" applyFont="1" applyFill="1" applyBorder="1" applyAlignment="1">
      <alignment horizontal="left" vertical="center" wrapText="1"/>
    </xf>
    <xf numFmtId="0" fontId="9" fillId="7" borderId="18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right" vertical="center"/>
    </xf>
    <xf numFmtId="164" fontId="7" fillId="7" borderId="19" xfId="0" applyNumberFormat="1" applyFont="1" applyFill="1" applyBorder="1" applyAlignment="1">
      <alignment horizontal="center" vertical="center"/>
    </xf>
    <xf numFmtId="164" fontId="9" fillId="8" borderId="11" xfId="1" applyFont="1" applyFill="1" applyBorder="1" applyAlignment="1">
      <alignment horizontal="left" vertical="center"/>
    </xf>
    <xf numFmtId="164" fontId="12" fillId="9" borderId="14" xfId="2" applyNumberFormat="1" applyFont="1" applyFill="1" applyBorder="1" applyAlignment="1">
      <alignment vertical="center"/>
    </xf>
    <xf numFmtId="164" fontId="10" fillId="8" borderId="14" xfId="2" applyNumberFormat="1" applyFont="1" applyFill="1" applyBorder="1" applyAlignment="1">
      <alignment vertical="center"/>
    </xf>
    <xf numFmtId="164" fontId="10" fillId="8" borderId="11" xfId="2" applyNumberFormat="1" applyFont="1" applyFill="1" applyBorder="1" applyAlignment="1">
      <alignment vertical="center"/>
    </xf>
    <xf numFmtId="164" fontId="9" fillId="8" borderId="11" xfId="1" applyFont="1" applyFill="1" applyBorder="1" applyAlignment="1">
      <alignment horizontal="right" vertical="center"/>
    </xf>
    <xf numFmtId="0" fontId="6" fillId="4" borderId="5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</cellXfs>
  <cellStyles count="3">
    <cellStyle name="Mena" xfId="1" builtinId="4"/>
    <cellStyle name="Normálna" xfId="0" builtinId="0"/>
    <cellStyle name="Normálne 2" xfId="2" xr:uid="{8AF37372-9628-9746-85CB-1863B560E3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2B9EE-4AE7-6F46-AA88-6998AEBAE024}">
  <dimension ref="B1:I40"/>
  <sheetViews>
    <sheetView tabSelected="1" zoomScale="55" zoomScaleNormal="55" workbookViewId="0">
      <selection activeCell="L35" sqref="L35"/>
    </sheetView>
  </sheetViews>
  <sheetFormatPr defaultColWidth="11.19921875" defaultRowHeight="15.6" x14ac:dyDescent="0.3"/>
  <cols>
    <col min="4" max="4" width="24.19921875" customWidth="1"/>
    <col min="5" max="5" width="31.796875" customWidth="1"/>
    <col min="8" max="8" width="11.296875" bestFit="1" customWidth="1"/>
    <col min="9" max="9" width="12.19921875" bestFit="1" customWidth="1"/>
  </cols>
  <sheetData>
    <row r="1" spans="2:9" x14ac:dyDescent="0.3">
      <c r="B1" t="s">
        <v>39</v>
      </c>
    </row>
    <row r="3" spans="2:9" ht="16.2" thickBot="1" x14ac:dyDescent="0.35"/>
    <row r="4" spans="2:9" s="5" customFormat="1" ht="18.600000000000001" thickBot="1" x14ac:dyDescent="0.3">
      <c r="B4" s="94" t="s">
        <v>0</v>
      </c>
      <c r="C4" s="95"/>
      <c r="D4" s="95"/>
      <c r="E4" s="95"/>
      <c r="F4" s="95"/>
      <c r="G4" s="95"/>
      <c r="H4" s="95"/>
      <c r="I4" s="96"/>
    </row>
    <row r="5" spans="2:9" s="5" customFormat="1" ht="18.600000000000001" thickBot="1" x14ac:dyDescent="0.3">
      <c r="B5" s="97" t="s">
        <v>38</v>
      </c>
      <c r="C5" s="98"/>
      <c r="D5" s="98"/>
      <c r="E5" s="98"/>
      <c r="F5" s="98"/>
      <c r="G5" s="98"/>
      <c r="H5" s="98"/>
      <c r="I5" s="99"/>
    </row>
    <row r="6" spans="2:9" s="5" customFormat="1" ht="13.8" x14ac:dyDescent="0.25">
      <c r="B6" s="1"/>
      <c r="C6" s="2"/>
      <c r="D6" s="3"/>
      <c r="E6" s="3"/>
      <c r="F6" s="1"/>
      <c r="G6" s="1"/>
      <c r="H6" s="4"/>
      <c r="I6" s="1"/>
    </row>
    <row r="7" spans="2:9" s="1" customFormat="1" ht="41.4" x14ac:dyDescent="0.3">
      <c r="B7" s="6" t="s">
        <v>1</v>
      </c>
      <c r="C7" s="6" t="s">
        <v>2</v>
      </c>
      <c r="D7" s="7" t="s">
        <v>3</v>
      </c>
      <c r="E7" s="6" t="s">
        <v>4</v>
      </c>
      <c r="F7" s="8" t="s">
        <v>5</v>
      </c>
      <c r="G7" s="8" t="s">
        <v>6</v>
      </c>
      <c r="H7" s="6" t="s">
        <v>7</v>
      </c>
      <c r="I7" s="6" t="s">
        <v>8</v>
      </c>
    </row>
    <row r="8" spans="2:9" s="1" customFormat="1" ht="16.05" customHeight="1" thickBot="1" x14ac:dyDescent="0.35">
      <c r="B8" s="100" t="s">
        <v>36</v>
      </c>
      <c r="C8" s="101"/>
      <c r="D8" s="101"/>
      <c r="E8" s="101"/>
      <c r="F8" s="101"/>
      <c r="G8" s="101"/>
      <c r="H8" s="101"/>
      <c r="I8" s="102"/>
    </row>
    <row r="9" spans="2:9" s="5" customFormat="1" ht="16.2" thickBot="1" x14ac:dyDescent="0.3">
      <c r="B9" s="91" t="s">
        <v>9</v>
      </c>
      <c r="C9" s="92"/>
      <c r="D9" s="92"/>
      <c r="E9" s="92"/>
      <c r="F9" s="92"/>
      <c r="G9" s="92"/>
      <c r="H9" s="93"/>
      <c r="I9" s="9">
        <f>SUM(I10)</f>
        <v>0</v>
      </c>
    </row>
    <row r="10" spans="2:9" s="5" customFormat="1" ht="37.950000000000003" customHeight="1" x14ac:dyDescent="0.25">
      <c r="B10" s="10" t="s">
        <v>10</v>
      </c>
      <c r="C10" s="11"/>
      <c r="D10" s="12"/>
      <c r="E10" s="13"/>
      <c r="F10" s="14"/>
      <c r="G10" s="11"/>
      <c r="H10" s="15"/>
      <c r="I10" s="16">
        <f>SUM(I11)</f>
        <v>0</v>
      </c>
    </row>
    <row r="11" spans="2:9" s="5" customFormat="1" ht="51" customHeight="1" x14ac:dyDescent="0.25">
      <c r="B11" s="17"/>
      <c r="C11" s="18"/>
      <c r="D11" s="19" t="s">
        <v>11</v>
      </c>
      <c r="E11" s="20" t="s">
        <v>12</v>
      </c>
      <c r="F11" s="21">
        <v>1</v>
      </c>
      <c r="G11" s="21" t="s">
        <v>13</v>
      </c>
      <c r="H11" s="86"/>
      <c r="I11" s="22">
        <f>SUM(H11*F11)</f>
        <v>0</v>
      </c>
    </row>
    <row r="12" spans="2:9" s="5" customFormat="1" ht="27" customHeight="1" x14ac:dyDescent="0.25">
      <c r="B12" s="24" t="s">
        <v>18</v>
      </c>
      <c r="C12" s="25"/>
      <c r="D12" s="25"/>
      <c r="E12" s="26"/>
      <c r="F12" s="27"/>
      <c r="G12" s="25"/>
      <c r="H12" s="28"/>
      <c r="I12" s="29">
        <f>SUM(I13)</f>
        <v>0</v>
      </c>
    </row>
    <row r="13" spans="2:9" s="5" customFormat="1" ht="31.95" customHeight="1" x14ac:dyDescent="0.25">
      <c r="B13" s="10" t="s">
        <v>10</v>
      </c>
      <c r="C13" s="11"/>
      <c r="D13" s="12"/>
      <c r="E13" s="13"/>
      <c r="F13" s="14"/>
      <c r="G13" s="11"/>
      <c r="H13" s="15"/>
      <c r="I13" s="30">
        <f>SUM(I14:I15)</f>
        <v>0</v>
      </c>
    </row>
    <row r="14" spans="2:9" s="38" customFormat="1" ht="43.2" x14ac:dyDescent="0.25">
      <c r="B14" s="31"/>
      <c r="C14" s="32"/>
      <c r="D14" s="33" t="s">
        <v>19</v>
      </c>
      <c r="E14" s="34" t="s">
        <v>20</v>
      </c>
      <c r="F14" s="35">
        <v>1</v>
      </c>
      <c r="G14" s="36" t="s">
        <v>15</v>
      </c>
      <c r="H14" s="87"/>
      <c r="I14" s="37">
        <f>H14*F14</f>
        <v>0</v>
      </c>
    </row>
    <row r="15" spans="2:9" s="38" customFormat="1" ht="28.8" x14ac:dyDescent="0.25">
      <c r="B15" s="31"/>
      <c r="C15" s="32"/>
      <c r="D15" s="33" t="s">
        <v>21</v>
      </c>
      <c r="E15" s="34" t="s">
        <v>22</v>
      </c>
      <c r="F15" s="35">
        <v>1</v>
      </c>
      <c r="G15" s="36" t="s">
        <v>15</v>
      </c>
      <c r="H15" s="87"/>
      <c r="I15" s="37">
        <f>H15*F15</f>
        <v>0</v>
      </c>
    </row>
    <row r="16" spans="2:9" s="5" customFormat="1" ht="28.95" customHeight="1" x14ac:dyDescent="0.25">
      <c r="B16" s="39" t="s">
        <v>25</v>
      </c>
      <c r="C16" s="40"/>
      <c r="D16" s="40"/>
      <c r="E16" s="41"/>
      <c r="F16" s="42"/>
      <c r="G16" s="40"/>
      <c r="H16" s="43"/>
      <c r="I16" s="29">
        <f>SUM(I17)</f>
        <v>0</v>
      </c>
    </row>
    <row r="17" spans="2:9" s="5" customFormat="1" ht="28.95" customHeight="1" x14ac:dyDescent="0.25">
      <c r="B17" s="10" t="s">
        <v>10</v>
      </c>
      <c r="C17" s="11"/>
      <c r="D17" s="12"/>
      <c r="E17" s="13"/>
      <c r="F17" s="14"/>
      <c r="G17" s="11"/>
      <c r="H17" s="15"/>
      <c r="I17" s="30">
        <f>SUM(I18:I21)</f>
        <v>0</v>
      </c>
    </row>
    <row r="18" spans="2:9" s="5" customFormat="1" ht="28.8" x14ac:dyDescent="0.25">
      <c r="B18" s="44"/>
      <c r="C18" s="45"/>
      <c r="D18" s="103" t="s">
        <v>41</v>
      </c>
      <c r="E18" s="47" t="s">
        <v>27</v>
      </c>
      <c r="F18" s="48">
        <v>1</v>
      </c>
      <c r="G18" s="48" t="s">
        <v>15</v>
      </c>
      <c r="H18" s="88"/>
      <c r="I18" s="49">
        <f>H18*F18</f>
        <v>0</v>
      </c>
    </row>
    <row r="19" spans="2:9" s="5" customFormat="1" ht="43.2" x14ac:dyDescent="0.25">
      <c r="B19" s="44"/>
      <c r="C19" s="45"/>
      <c r="D19" s="46" t="s">
        <v>42</v>
      </c>
      <c r="E19" s="47" t="s">
        <v>43</v>
      </c>
      <c r="F19" s="48">
        <v>1</v>
      </c>
      <c r="G19" s="48" t="s">
        <v>15</v>
      </c>
      <c r="H19" s="88"/>
      <c r="I19" s="49">
        <f>H19*F19</f>
        <v>0</v>
      </c>
    </row>
    <row r="20" spans="2:9" s="5" customFormat="1" ht="57.6" x14ac:dyDescent="0.25">
      <c r="B20" s="44"/>
      <c r="C20" s="45"/>
      <c r="D20" s="50" t="s">
        <v>44</v>
      </c>
      <c r="E20" s="47" t="s">
        <v>45</v>
      </c>
      <c r="F20" s="48">
        <v>1</v>
      </c>
      <c r="G20" s="48" t="s">
        <v>15</v>
      </c>
      <c r="H20" s="88"/>
      <c r="I20" s="49">
        <f>H20*F20</f>
        <v>0</v>
      </c>
    </row>
    <row r="21" spans="2:9" s="5" customFormat="1" ht="43.2" x14ac:dyDescent="0.25">
      <c r="B21" s="21"/>
      <c r="C21" s="51"/>
      <c r="D21" s="52" t="s">
        <v>30</v>
      </c>
      <c r="E21" s="20" t="s">
        <v>46</v>
      </c>
      <c r="F21" s="53">
        <v>1</v>
      </c>
      <c r="G21" s="53" t="s">
        <v>13</v>
      </c>
      <c r="H21" s="89"/>
      <c r="I21" s="54">
        <f t="shared" ref="I21" si="0">H21*F21</f>
        <v>0</v>
      </c>
    </row>
    <row r="22" spans="2:9" s="5" customFormat="1" ht="16.2" thickBot="1" x14ac:dyDescent="0.3">
      <c r="B22" s="56" t="s">
        <v>31</v>
      </c>
      <c r="C22" s="57"/>
      <c r="D22" s="58"/>
      <c r="E22" s="59"/>
      <c r="F22" s="60"/>
      <c r="G22" s="57"/>
      <c r="H22" s="61"/>
      <c r="I22" s="62">
        <f>SUM(I23)</f>
        <v>0</v>
      </c>
    </row>
    <row r="23" spans="2:9" s="5" customFormat="1" x14ac:dyDescent="0.25">
      <c r="B23" s="10" t="s">
        <v>10</v>
      </c>
      <c r="C23" s="11"/>
      <c r="D23" s="12"/>
      <c r="E23" s="13"/>
      <c r="F23" s="14"/>
      <c r="G23" s="11"/>
      <c r="H23" s="15"/>
      <c r="I23" s="30">
        <f>SUM(I24:I26)</f>
        <v>0</v>
      </c>
    </row>
    <row r="24" spans="2:9" s="5" customFormat="1" ht="28.8" x14ac:dyDescent="0.25">
      <c r="B24" s="21"/>
      <c r="C24" s="63"/>
      <c r="D24" s="46" t="s">
        <v>26</v>
      </c>
      <c r="E24" s="47" t="s">
        <v>27</v>
      </c>
      <c r="F24" s="48">
        <v>1</v>
      </c>
      <c r="G24" s="48" t="s">
        <v>15</v>
      </c>
      <c r="H24" s="88"/>
      <c r="I24" s="54">
        <f>H24*F24</f>
        <v>0</v>
      </c>
    </row>
    <row r="25" spans="2:9" s="5" customFormat="1" ht="43.2" x14ac:dyDescent="0.25">
      <c r="B25" s="21"/>
      <c r="C25" s="63"/>
      <c r="D25" s="46" t="s">
        <v>28</v>
      </c>
      <c r="E25" s="47" t="s">
        <v>29</v>
      </c>
      <c r="F25" s="48">
        <v>1</v>
      </c>
      <c r="G25" s="48" t="s">
        <v>15</v>
      </c>
      <c r="H25" s="88"/>
      <c r="I25" s="54">
        <f t="shared" ref="I25:I26" si="1">H25*F25</f>
        <v>0</v>
      </c>
    </row>
    <row r="26" spans="2:9" s="5" customFormat="1" ht="43.2" x14ac:dyDescent="0.25">
      <c r="B26" s="21"/>
      <c r="C26" s="63"/>
      <c r="D26" s="50" t="s">
        <v>21</v>
      </c>
      <c r="E26" s="47" t="s">
        <v>32</v>
      </c>
      <c r="F26" s="48">
        <v>1</v>
      </c>
      <c r="G26" s="48" t="s">
        <v>15</v>
      </c>
      <c r="H26" s="88"/>
      <c r="I26" s="54">
        <f t="shared" si="1"/>
        <v>0</v>
      </c>
    </row>
    <row r="27" spans="2:9" s="1" customFormat="1" ht="16.05" customHeight="1" thickBot="1" x14ac:dyDescent="0.35">
      <c r="B27" s="100" t="s">
        <v>37</v>
      </c>
      <c r="C27" s="101"/>
      <c r="D27" s="101"/>
      <c r="E27" s="101"/>
      <c r="F27" s="101"/>
      <c r="G27" s="101"/>
      <c r="H27" s="101"/>
      <c r="I27" s="102"/>
    </row>
    <row r="28" spans="2:9" s="5" customFormat="1" ht="16.2" thickBot="1" x14ac:dyDescent="0.3">
      <c r="B28" s="91" t="s">
        <v>9</v>
      </c>
      <c r="C28" s="92"/>
      <c r="D28" s="92"/>
      <c r="E28" s="92"/>
      <c r="F28" s="92"/>
      <c r="G28" s="92"/>
      <c r="H28" s="93"/>
      <c r="I28" s="9">
        <f>SUM(I29)</f>
        <v>0</v>
      </c>
    </row>
    <row r="29" spans="2:9" s="5" customFormat="1" ht="37.950000000000003" customHeight="1" x14ac:dyDescent="0.25">
      <c r="B29" s="10" t="s">
        <v>10</v>
      </c>
      <c r="C29" s="11"/>
      <c r="D29" s="12"/>
      <c r="E29" s="13"/>
      <c r="F29" s="14"/>
      <c r="G29" s="11"/>
      <c r="H29" s="15"/>
      <c r="I29" s="16">
        <f>SUM(I30:I31)</f>
        <v>0</v>
      </c>
    </row>
    <row r="30" spans="2:9" s="5" customFormat="1" ht="100.8" x14ac:dyDescent="0.25">
      <c r="B30" s="23"/>
      <c r="C30" s="18"/>
      <c r="D30" s="19" t="s">
        <v>14</v>
      </c>
      <c r="E30" s="20" t="s">
        <v>40</v>
      </c>
      <c r="F30" s="21">
        <v>1</v>
      </c>
      <c r="G30" s="21" t="s">
        <v>15</v>
      </c>
      <c r="H30" s="86"/>
      <c r="I30" s="22">
        <f>SUM(H30*F30)</f>
        <v>0</v>
      </c>
    </row>
    <row r="31" spans="2:9" s="5" customFormat="1" ht="43.2" x14ac:dyDescent="0.25">
      <c r="B31" s="23"/>
      <c r="C31" s="18"/>
      <c r="D31" s="19" t="s">
        <v>16</v>
      </c>
      <c r="E31" s="20" t="s">
        <v>17</v>
      </c>
      <c r="F31" s="21">
        <v>1</v>
      </c>
      <c r="G31" s="21" t="s">
        <v>15</v>
      </c>
      <c r="H31" s="86"/>
      <c r="I31" s="22">
        <f>SUM(H31*F31)</f>
        <v>0</v>
      </c>
    </row>
    <row r="32" spans="2:9" s="5" customFormat="1" ht="27" customHeight="1" x14ac:dyDescent="0.25">
      <c r="B32" s="24" t="s">
        <v>18</v>
      </c>
      <c r="C32" s="25"/>
      <c r="D32" s="25"/>
      <c r="E32" s="26"/>
      <c r="F32" s="27"/>
      <c r="G32" s="25"/>
      <c r="H32" s="28"/>
      <c r="I32" s="29">
        <f>SUM(I33)</f>
        <v>0</v>
      </c>
    </row>
    <row r="33" spans="2:9" s="5" customFormat="1" ht="31.95" customHeight="1" x14ac:dyDescent="0.25">
      <c r="B33" s="10" t="s">
        <v>10</v>
      </c>
      <c r="C33" s="11"/>
      <c r="D33" s="12"/>
      <c r="E33" s="13"/>
      <c r="F33" s="14"/>
      <c r="G33" s="11"/>
      <c r="H33" s="15"/>
      <c r="I33" s="30">
        <f>SUM(I34)</f>
        <v>0</v>
      </c>
    </row>
    <row r="34" spans="2:9" s="38" customFormat="1" ht="43.2" x14ac:dyDescent="0.25">
      <c r="B34" s="31"/>
      <c r="C34" s="32"/>
      <c r="D34" s="33" t="s">
        <v>23</v>
      </c>
      <c r="E34" s="34" t="s">
        <v>24</v>
      </c>
      <c r="F34" s="35">
        <v>1</v>
      </c>
      <c r="G34" s="36" t="s">
        <v>13</v>
      </c>
      <c r="H34" s="87"/>
      <c r="I34" s="37">
        <f>H34*F34</f>
        <v>0</v>
      </c>
    </row>
    <row r="35" spans="2:9" s="5" customFormat="1" ht="28.95" customHeight="1" x14ac:dyDescent="0.25">
      <c r="B35" s="39" t="s">
        <v>25</v>
      </c>
      <c r="C35" s="40"/>
      <c r="D35" s="40"/>
      <c r="E35" s="41"/>
      <c r="F35" s="42"/>
      <c r="G35" s="40"/>
      <c r="H35" s="43"/>
      <c r="I35" s="29">
        <f>SUM(I36)</f>
        <v>0</v>
      </c>
    </row>
    <row r="36" spans="2:9" s="5" customFormat="1" ht="28.95" customHeight="1" x14ac:dyDescent="0.25">
      <c r="B36" s="10" t="s">
        <v>10</v>
      </c>
      <c r="C36" s="11"/>
      <c r="D36" s="12"/>
      <c r="E36" s="13"/>
      <c r="F36" s="14"/>
      <c r="G36" s="11"/>
      <c r="H36" s="15"/>
      <c r="I36" s="30">
        <f>SUM(I37)</f>
        <v>0</v>
      </c>
    </row>
    <row r="37" spans="2:9" s="5" customFormat="1" ht="172.8" x14ac:dyDescent="0.25">
      <c r="B37" s="21"/>
      <c r="C37" s="55"/>
      <c r="D37" s="20" t="s">
        <v>47</v>
      </c>
      <c r="E37" s="20" t="s">
        <v>48</v>
      </c>
      <c r="F37" s="21">
        <v>1</v>
      </c>
      <c r="G37" s="21" t="s">
        <v>15</v>
      </c>
      <c r="H37" s="90"/>
      <c r="I37" s="54">
        <f>H37*F37</f>
        <v>0</v>
      </c>
    </row>
    <row r="38" spans="2:9" s="64" customFormat="1" ht="14.4" x14ac:dyDescent="0.3">
      <c r="B38" s="65" t="s">
        <v>33</v>
      </c>
      <c r="C38" s="66"/>
      <c r="D38" s="67"/>
      <c r="E38" s="68"/>
      <c r="F38" s="69"/>
      <c r="G38" s="69"/>
      <c r="H38" s="70"/>
      <c r="I38" s="71">
        <f>SUM(I9,I12,I16,I22,I28,I32,I35,)</f>
        <v>0</v>
      </c>
    </row>
    <row r="39" spans="2:9" s="64" customFormat="1" ht="14.4" x14ac:dyDescent="0.3">
      <c r="B39" s="72" t="s">
        <v>34</v>
      </c>
      <c r="C39" s="73"/>
      <c r="D39" s="74"/>
      <c r="E39" s="75"/>
      <c r="F39" s="76"/>
      <c r="G39" s="76"/>
      <c r="H39" s="77"/>
      <c r="I39" s="78">
        <v>0.2</v>
      </c>
    </row>
    <row r="40" spans="2:9" s="64" customFormat="1" x14ac:dyDescent="0.3">
      <c r="B40" s="79" t="s">
        <v>35</v>
      </c>
      <c r="C40" s="80"/>
      <c r="D40" s="81"/>
      <c r="E40" s="82"/>
      <c r="F40" s="83"/>
      <c r="G40" s="83"/>
      <c r="H40" s="84"/>
      <c r="I40" s="85">
        <f>SUM(I38*1.2)</f>
        <v>0</v>
      </c>
    </row>
  </sheetData>
  <mergeCells count="6">
    <mergeCell ref="B28:H28"/>
    <mergeCell ref="B4:I4"/>
    <mergeCell ref="B5:I5"/>
    <mergeCell ref="B9:H9"/>
    <mergeCell ref="B8:I8"/>
    <mergeCell ref="B27:I27"/>
  </mergeCells>
  <pageMargins left="0.7" right="0.7" top="0.75" bottom="0.75" header="0.3" footer="0.3"/>
  <ignoredErrors>
    <ignoredError sqref="I11 I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Čiastková fakturácia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Gemini Group s. r. o.</cp:lastModifiedBy>
  <dcterms:created xsi:type="dcterms:W3CDTF">2024-01-30T07:07:44Z</dcterms:created>
  <dcterms:modified xsi:type="dcterms:W3CDTF">2024-03-11T15:37:39Z</dcterms:modified>
</cp:coreProperties>
</file>