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ynology\Implementacia_projektov\nórske fondy\Levice_CLT01030\VO\Levice_VO 2024\Artwork\súťažné podklady\"/>
    </mc:Choice>
  </mc:AlternateContent>
  <xr:revisionPtr revIDLastSave="0" documentId="13_ncr:1_{AEB9ED92-BE72-4B0E-8337-8234318F1F11}" xr6:coauthVersionLast="47" xr6:coauthVersionMax="47" xr10:uidLastSave="{00000000-0000-0000-0000-000000000000}"/>
  <bookViews>
    <workbookView xWindow="-108" yWindow="-108" windowWidth="23256" windowHeight="12456" xr2:uid="{FC879FF5-5341-0443-B96F-2C6E76E2E7D8}"/>
  </bookViews>
  <sheets>
    <sheet name="Artwork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5" l="1"/>
  <c r="I15" i="5"/>
  <c r="I14" i="5"/>
  <c r="I13" i="5"/>
  <c r="I12" i="5" s="1"/>
  <c r="I11" i="5" s="1"/>
  <c r="I27" i="5"/>
  <c r="I26" i="5"/>
  <c r="I25" i="5"/>
  <c r="I22" i="5"/>
  <c r="I21" i="5"/>
  <c r="I20" i="5"/>
  <c r="I19" i="5"/>
  <c r="I18" i="5"/>
  <c r="I10" i="5"/>
  <c r="I9" i="5"/>
  <c r="I8" i="5"/>
  <c r="I24" i="5" l="1"/>
  <c r="I23" i="5" s="1"/>
  <c r="I17" i="5"/>
  <c r="I16" i="5" s="1"/>
  <c r="I7" i="5"/>
  <c r="I6" i="5" s="1"/>
  <c r="I31" i="5" l="1"/>
</calcChain>
</file>

<file path=xl/sharedStrings.xml><?xml version="1.0" encoding="utf-8"?>
<sst xmlns="http://schemas.openxmlformats.org/spreadsheetml/2006/main" count="79" uniqueCount="59">
  <si>
    <t>Označenie položky podľa PD</t>
  </si>
  <si>
    <t>Špecifikácia - parametre</t>
  </si>
  <si>
    <t>Množstvo</t>
  </si>
  <si>
    <t>Jednotka</t>
  </si>
  <si>
    <t>Jednotková cena bez DPH</t>
  </si>
  <si>
    <t>Celkom bez DPH</t>
  </si>
  <si>
    <t>Poradové číslo položky</t>
  </si>
  <si>
    <t>Miestnosť 1.10 - Kinosála "Žijeme tu spolu"</t>
  </si>
  <si>
    <t>Miestnosť 2.07 - Osobnosti a ikony mesta Levice, spomienky</t>
  </si>
  <si>
    <t>Názov položky podľa PD</t>
  </si>
  <si>
    <t>ks</t>
  </si>
  <si>
    <t>Spolu bez DPH</t>
  </si>
  <si>
    <t>DPH</t>
  </si>
  <si>
    <t>Celkom s DPH</t>
  </si>
  <si>
    <t>set</t>
  </si>
  <si>
    <t>ARTWORK</t>
  </si>
  <si>
    <t>Audiovizuálne dielo</t>
  </si>
  <si>
    <t>Tvorba scenára pre audiovizuálne dielo na základe zadania investora a kurátora expozície</t>
  </si>
  <si>
    <t>Produkcia AV diela na základe scenára - vrátane prenájmu techniky, osvetlenia, honorárov pre režisérov, štáb a hercov, kostýmov, masiek, dopravných a ubytovacích nákladov, postprodukcia - strih, colorgrading, zvuková postprodukcia. Minutáž max. 8 minút</t>
  </si>
  <si>
    <t>Miestnosť 2.08 - Stála expozícia</t>
  </si>
  <si>
    <t>Aplikácia - grafika</t>
  </si>
  <si>
    <t>MKS LEVICE, Projekt ŽIDOVSKÁ ŠKOLA</t>
  </si>
  <si>
    <t>Obsah do virtuálnych okuliarov</t>
  </si>
  <si>
    <t>Scenár pre obsah do virtuálnych okuliarov</t>
  </si>
  <si>
    <t xml:space="preserve">Aplikácia - wireframe </t>
  </si>
  <si>
    <t>Návrh logiky, štruktúry a funkcionality aplikácie</t>
  </si>
  <si>
    <t>Návrh a príprava grafiky aplikácie podľa wireframe, rozlíšenie podľa hardvérových parametrov</t>
  </si>
  <si>
    <t>Scenár pre audiovizuálne dielo</t>
  </si>
  <si>
    <t>Rešerš textového a obrazového materiálu do aplikácie, spracovanie textov</t>
  </si>
  <si>
    <t>Odborný rešerš</t>
  </si>
  <si>
    <t>Tvorba scenára pre AVdielo na základe zadania investora a odborného garanta</t>
  </si>
  <si>
    <t xml:space="preserve">Propagačné video </t>
  </si>
  <si>
    <t xml:space="preserve">Video na propagačné účely, produkcia videa a postprodukcia vrátanie ozvučenia. Max 3 min </t>
  </si>
  <si>
    <t>Rešerš obsahov</t>
  </si>
  <si>
    <t>Rešerš textového a obrazového materiálu do aplikácie, výber konzultovaný s kurátorom</t>
  </si>
  <si>
    <t>1.</t>
  </si>
  <si>
    <t>2.</t>
  </si>
  <si>
    <t>3.</t>
  </si>
  <si>
    <t>7.</t>
  </si>
  <si>
    <t>8.</t>
  </si>
  <si>
    <t>9.</t>
  </si>
  <si>
    <t>10.</t>
  </si>
  <si>
    <t>11.</t>
  </si>
  <si>
    <t>12.</t>
  </si>
  <si>
    <t>13.</t>
  </si>
  <si>
    <t>14.</t>
  </si>
  <si>
    <t>Predložením tejto ponuky potvrdzujem, že vypracovaná cenová ponuka zodpovedá cenám obvyklým v danom mieste a čase.</t>
  </si>
  <si>
    <t>pozn.: Vyplňte žltým vyznačené miesta a identifikačné údaje</t>
  </si>
  <si>
    <t>Názov zákazky: Vytvorenie audiovizuálneho diela, TV spotov a virtuálnej reality k projektu „Obnova národnej kultúrnej pamiatky – židovská škola Levice“</t>
  </si>
  <si>
    <t>Miestnosť 2.03 - Chodba "Časová os"</t>
  </si>
  <si>
    <t>Návrh grafiky</t>
  </si>
  <si>
    <t>Návrh grafiky časovej osi do rozmerov podľa PD, úprava obrazového materiálu, zalomenie textu</t>
  </si>
  <si>
    <t>rešerš textového a obrazového materiálu, spracovanie textu</t>
  </si>
  <si>
    <t>Tlač a lepenie grafiky</t>
  </si>
  <si>
    <t>Tlač grafiky na samolepiacu fóliu v rozmeroch podľa PD, max. Rozmer 7350x854 mm, odborné lepenie</t>
  </si>
  <si>
    <t>4.</t>
  </si>
  <si>
    <t>5.</t>
  </si>
  <si>
    <t>6.</t>
  </si>
  <si>
    <t>Produkcia AV diela na základe scenára - vrátane prenájmu techniky, osvetlenia, honorárov pre režisérov, štáb a hercov, kostýmov, masiek, dopravných a ubytovacích nákladov, postprodukcia - strih, colorgrading, zvuková postprodukcia. Minutáž min. 10 minút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</si>
</sst>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)\ &quot;€&quot;_ ;_ * \(#,##0.00\)\ &quot;€&quot;_ ;_ * &quot;-&quot;??_)\ &quot;€&quot;_ ;_ @_ "/>
    <numFmt numFmtId="165" formatCode="[$-41B]General"/>
  </numFmts>
  <fonts count="20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Arial Narrow"/>
      <family val="2"/>
    </font>
    <font>
      <b/>
      <sz val="14"/>
      <color theme="1"/>
      <name val="Arial Narrow"/>
      <family val="2"/>
    </font>
    <font>
      <sz val="11"/>
      <color rgb="FF000000"/>
      <name val="Calibri"/>
      <family val="2"/>
      <charset val="238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u/>
      <sz val="12"/>
      <color rgb="FF0563C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Arial Narrow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E79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FF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165" fontId="6" fillId="0" borderId="0" applyBorder="0" applyProtection="0"/>
    <xf numFmtId="165" fontId="7" fillId="0" borderId="0" applyBorder="0" applyProtection="0"/>
    <xf numFmtId="0" fontId="6" fillId="0" borderId="0" applyNumberFormat="0" applyBorder="0" applyProtection="0"/>
  </cellStyleXfs>
  <cellXfs count="11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8" fillId="0" borderId="0" xfId="0" applyFont="1"/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4" fontId="11" fillId="0" borderId="5" xfId="2" applyNumberFormat="1" applyFont="1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11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8" fillId="3" borderId="6" xfId="0" applyFont="1" applyFill="1" applyBorder="1" applyAlignment="1">
      <alignment vertical="center"/>
    </xf>
    <xf numFmtId="0" fontId="8" fillId="3" borderId="10" xfId="0" applyFont="1" applyFill="1" applyBorder="1" applyAlignment="1">
      <alignment vertical="center"/>
    </xf>
    <xf numFmtId="0" fontId="8" fillId="3" borderId="10" xfId="0" applyFont="1" applyFill="1" applyBorder="1" applyAlignment="1">
      <alignment horizontal="left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vertical="center"/>
    </xf>
    <xf numFmtId="0" fontId="13" fillId="6" borderId="6" xfId="0" applyFont="1" applyFill="1" applyBorder="1" applyAlignment="1">
      <alignment horizontal="left" vertical="center"/>
    </xf>
    <xf numFmtId="0" fontId="8" fillId="6" borderId="10" xfId="0" applyFont="1" applyFill="1" applyBorder="1" applyAlignment="1">
      <alignment horizontal="left" vertical="center"/>
    </xf>
    <xf numFmtId="0" fontId="13" fillId="6" borderId="10" xfId="0" applyFont="1" applyFill="1" applyBorder="1" applyAlignment="1">
      <alignment horizontal="left" vertical="center"/>
    </xf>
    <xf numFmtId="0" fontId="8" fillId="6" borderId="10" xfId="0" applyFont="1" applyFill="1" applyBorder="1" applyAlignment="1">
      <alignment horizontal="left" vertical="center" wrapText="1"/>
    </xf>
    <xf numFmtId="0" fontId="8" fillId="6" borderId="10" xfId="0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right" vertical="center"/>
    </xf>
    <xf numFmtId="164" fontId="13" fillId="6" borderId="11" xfId="0" applyNumberFormat="1" applyFont="1" applyFill="1" applyBorder="1" applyAlignment="1">
      <alignment horizontal="right" vertical="center"/>
    </xf>
    <xf numFmtId="0" fontId="13" fillId="6" borderId="2" xfId="0" applyFont="1" applyFill="1" applyBorder="1" applyAlignment="1">
      <alignment horizontal="left" vertical="center"/>
    </xf>
    <xf numFmtId="0" fontId="8" fillId="6" borderId="3" xfId="0" applyFont="1" applyFill="1" applyBorder="1" applyAlignment="1">
      <alignment horizontal="left" vertical="center"/>
    </xf>
    <xf numFmtId="0" fontId="13" fillId="6" borderId="3" xfId="0" applyFont="1" applyFill="1" applyBorder="1" applyAlignment="1">
      <alignment horizontal="left" vertical="center"/>
    </xf>
    <xf numFmtId="0" fontId="8" fillId="6" borderId="3" xfId="0" applyFont="1" applyFill="1" applyBorder="1" applyAlignment="1">
      <alignment horizontal="left" vertical="center" wrapText="1"/>
    </xf>
    <xf numFmtId="0" fontId="8" fillId="6" borderId="3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right" vertical="center"/>
    </xf>
    <xf numFmtId="9" fontId="13" fillId="6" borderId="4" xfId="0" applyNumberFormat="1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left" vertical="center"/>
    </xf>
    <xf numFmtId="0" fontId="8" fillId="6" borderId="13" xfId="0" applyFont="1" applyFill="1" applyBorder="1" applyAlignment="1">
      <alignment horizontal="left" vertical="center"/>
    </xf>
    <xf numFmtId="0" fontId="5" fillId="6" borderId="13" xfId="0" applyFont="1" applyFill="1" applyBorder="1" applyAlignment="1">
      <alignment horizontal="left" vertical="center"/>
    </xf>
    <xf numFmtId="0" fontId="8" fillId="6" borderId="13" xfId="0" applyFont="1" applyFill="1" applyBorder="1" applyAlignment="1">
      <alignment horizontal="left" vertical="center" wrapText="1"/>
    </xf>
    <xf numFmtId="0" fontId="8" fillId="6" borderId="13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right" vertical="center"/>
    </xf>
    <xf numFmtId="164" fontId="5" fillId="6" borderId="1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14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164" fontId="15" fillId="5" borderId="22" xfId="0" applyNumberFormat="1" applyFont="1" applyFill="1" applyBorder="1" applyAlignment="1">
      <alignment vertical="center"/>
    </xf>
    <xf numFmtId="0" fontId="11" fillId="0" borderId="5" xfId="0" applyFont="1" applyBorder="1" applyAlignment="1">
      <alignment vertical="center"/>
    </xf>
    <xf numFmtId="164" fontId="11" fillId="0" borderId="23" xfId="2" applyNumberFormat="1" applyFont="1" applyBorder="1" applyAlignment="1">
      <alignment vertical="center"/>
    </xf>
    <xf numFmtId="0" fontId="5" fillId="4" borderId="2" xfId="0" applyFont="1" applyFill="1" applyBorder="1" applyAlignment="1">
      <alignment vertical="center"/>
    </xf>
    <xf numFmtId="0" fontId="5" fillId="4" borderId="3" xfId="0" applyFont="1" applyFill="1" applyBorder="1" applyAlignment="1">
      <alignment vertical="center"/>
    </xf>
    <xf numFmtId="0" fontId="13" fillId="4" borderId="3" xfId="0" applyFont="1" applyFill="1" applyBorder="1" applyAlignment="1">
      <alignment vertical="center"/>
    </xf>
    <xf numFmtId="0" fontId="5" fillId="4" borderId="3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164" fontId="12" fillId="4" borderId="1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4" fontId="11" fillId="0" borderId="1" xfId="1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5" fillId="5" borderId="24" xfId="0" applyFont="1" applyFill="1" applyBorder="1" applyAlignment="1">
      <alignment vertical="center"/>
    </xf>
    <xf numFmtId="0" fontId="15" fillId="5" borderId="19" xfId="0" applyFont="1" applyFill="1" applyBorder="1" applyAlignment="1">
      <alignment vertical="center"/>
    </xf>
    <xf numFmtId="0" fontId="15" fillId="5" borderId="19" xfId="0" applyFont="1" applyFill="1" applyBorder="1" applyAlignment="1">
      <alignment horizontal="left" vertical="center"/>
    </xf>
    <xf numFmtId="0" fontId="15" fillId="5" borderId="19" xfId="0" applyFont="1" applyFill="1" applyBorder="1" applyAlignment="1">
      <alignment horizontal="center" vertical="center"/>
    </xf>
    <xf numFmtId="0" fontId="15" fillId="5" borderId="20" xfId="0" applyFont="1" applyFill="1" applyBorder="1" applyAlignment="1">
      <alignment vertical="center"/>
    </xf>
    <xf numFmtId="164" fontId="13" fillId="4" borderId="1" xfId="0" applyNumberFormat="1" applyFont="1" applyFill="1" applyBorder="1" applyAlignment="1">
      <alignment vertical="center"/>
    </xf>
    <xf numFmtId="0" fontId="8" fillId="0" borderId="4" xfId="0" applyFont="1" applyBorder="1" applyAlignment="1">
      <alignment horizontal="left" vertical="center"/>
    </xf>
    <xf numFmtId="164" fontId="16" fillId="5" borderId="1" xfId="0" applyNumberFormat="1" applyFont="1" applyFill="1" applyBorder="1" applyAlignment="1">
      <alignment vertical="center"/>
    </xf>
    <xf numFmtId="0" fontId="15" fillId="5" borderId="12" xfId="0" applyFont="1" applyFill="1" applyBorder="1" applyAlignment="1">
      <alignment vertical="center"/>
    </xf>
    <xf numFmtId="0" fontId="15" fillId="5" borderId="13" xfId="0" applyFont="1" applyFill="1" applyBorder="1" applyAlignment="1">
      <alignment vertical="center"/>
    </xf>
    <xf numFmtId="0" fontId="15" fillId="5" borderId="13" xfId="0" applyFont="1" applyFill="1" applyBorder="1" applyAlignment="1">
      <alignment horizontal="left" vertical="center"/>
    </xf>
    <xf numFmtId="0" fontId="15" fillId="5" borderId="13" xfId="0" applyFont="1" applyFill="1" applyBorder="1" applyAlignment="1">
      <alignment horizontal="center" vertical="center"/>
    </xf>
    <xf numFmtId="0" fontId="15" fillId="5" borderId="14" xfId="0" applyFont="1" applyFill="1" applyBorder="1" applyAlignment="1">
      <alignment vertical="center"/>
    </xf>
    <xf numFmtId="49" fontId="12" fillId="0" borderId="4" xfId="2" applyNumberFormat="1" applyFont="1" applyBorder="1" applyAlignment="1">
      <alignment horizontal="left" vertical="center"/>
    </xf>
    <xf numFmtId="0" fontId="11" fillId="0" borderId="1" xfId="0" applyFont="1" applyBorder="1" applyAlignment="1">
      <alignment vertical="center" wrapText="1"/>
    </xf>
    <xf numFmtId="0" fontId="16" fillId="5" borderId="19" xfId="0" applyFont="1" applyFill="1" applyBorder="1" applyAlignment="1">
      <alignment vertical="center"/>
    </xf>
    <xf numFmtId="164" fontId="15" fillId="5" borderId="25" xfId="0" applyNumberFormat="1" applyFont="1" applyFill="1" applyBorder="1" applyAlignment="1">
      <alignment vertical="center"/>
    </xf>
    <xf numFmtId="49" fontId="12" fillId="0" borderId="8" xfId="2" applyNumberFormat="1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 wrapText="1"/>
    </xf>
    <xf numFmtId="49" fontId="10" fillId="0" borderId="4" xfId="2" applyNumberFormat="1" applyFont="1" applyBorder="1" applyAlignment="1">
      <alignment horizontal="left" vertical="center"/>
    </xf>
    <xf numFmtId="164" fontId="8" fillId="7" borderId="1" xfId="1" applyFont="1" applyFill="1" applyBorder="1" applyAlignment="1">
      <alignment horizontal="left" vertical="center"/>
    </xf>
    <xf numFmtId="164" fontId="11" fillId="7" borderId="5" xfId="2" applyNumberFormat="1" applyFont="1" applyFill="1" applyBorder="1" applyAlignment="1">
      <alignment vertical="center"/>
    </xf>
    <xf numFmtId="164" fontId="11" fillId="7" borderId="1" xfId="2" applyNumberFormat="1" applyFont="1" applyFill="1" applyBorder="1" applyAlignment="1">
      <alignment vertical="center"/>
    </xf>
    <xf numFmtId="164" fontId="8" fillId="7" borderId="1" xfId="1" applyFont="1" applyFill="1" applyBorder="1" applyAlignment="1">
      <alignment horizontal="right" vertical="center"/>
    </xf>
    <xf numFmtId="0" fontId="15" fillId="5" borderId="2" xfId="0" applyFont="1" applyFill="1" applyBorder="1" applyAlignment="1">
      <alignment vertical="center"/>
    </xf>
    <xf numFmtId="0" fontId="15" fillId="5" borderId="3" xfId="0" applyFont="1" applyFill="1" applyBorder="1" applyAlignment="1">
      <alignment vertical="center"/>
    </xf>
    <xf numFmtId="0" fontId="15" fillId="5" borderId="3" xfId="0" applyFont="1" applyFill="1" applyBorder="1" applyAlignment="1">
      <alignment horizontal="left" vertical="center"/>
    </xf>
    <xf numFmtId="0" fontId="15" fillId="5" borderId="3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vertical="center"/>
    </xf>
    <xf numFmtId="0" fontId="17" fillId="0" borderId="0" xfId="0" applyFont="1"/>
    <xf numFmtId="0" fontId="18" fillId="0" borderId="1" xfId="0" applyFont="1" applyBorder="1" applyAlignment="1">
      <alignment horizontal="center" vertical="center"/>
    </xf>
    <xf numFmtId="49" fontId="19" fillId="0" borderId="8" xfId="2" applyNumberFormat="1" applyFont="1" applyBorder="1" applyAlignment="1">
      <alignment horizontal="left" vertical="center"/>
    </xf>
    <xf numFmtId="0" fontId="18" fillId="0" borderId="5" xfId="0" applyFont="1" applyBorder="1" applyAlignment="1">
      <alignment vertical="center"/>
    </xf>
    <xf numFmtId="0" fontId="18" fillId="8" borderId="7" xfId="0" applyFont="1" applyFill="1" applyBorder="1" applyAlignment="1">
      <alignment horizontal="left" vertical="center" wrapText="1"/>
    </xf>
    <xf numFmtId="0" fontId="18" fillId="0" borderId="5" xfId="0" applyFont="1" applyBorder="1" applyAlignment="1">
      <alignment horizontal="center" vertical="center"/>
    </xf>
    <xf numFmtId="0" fontId="18" fillId="8" borderId="5" xfId="0" applyFont="1" applyFill="1" applyBorder="1" applyAlignment="1">
      <alignment horizontal="center" vertical="center"/>
    </xf>
    <xf numFmtId="164" fontId="18" fillId="8" borderId="23" xfId="2" applyNumberFormat="1" applyFont="1" applyFill="1" applyBorder="1" applyAlignment="1">
      <alignment vertical="center"/>
    </xf>
    <xf numFmtId="164" fontId="18" fillId="9" borderId="5" xfId="2" applyNumberFormat="1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5" fillId="5" borderId="21" xfId="0" applyFont="1" applyFill="1" applyBorder="1" applyAlignment="1">
      <alignment horizontal="left" vertical="center"/>
    </xf>
    <xf numFmtId="0" fontId="15" fillId="5" borderId="16" xfId="0" applyFont="1" applyFill="1" applyBorder="1" applyAlignment="1">
      <alignment horizontal="left" vertical="center"/>
    </xf>
    <xf numFmtId="0" fontId="15" fillId="5" borderId="17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6">
    <cellStyle name="Excel Built-in Hyperlink" xfId="4" xr:uid="{E5E3EC45-DDCF-EB4F-99F5-3ED266EB6FD3}"/>
    <cellStyle name="Excel Built-in Normal" xfId="3" xr:uid="{2DA2A713-9977-074C-AD52-EE44F5CEDF90}"/>
    <cellStyle name="Mena" xfId="1" builtinId="4"/>
    <cellStyle name="Normálna" xfId="0" builtinId="0"/>
    <cellStyle name="Normálna 2" xfId="5" xr:uid="{6E4B8928-254F-5249-8D5C-9C2B5A59767E}"/>
    <cellStyle name="Normálne 2" xfId="2" xr:uid="{BCCF5B36-2B48-BE41-BAAD-6D1829E5EEB2}"/>
  </cellStyles>
  <dxfs count="0"/>
  <tableStyles count="0" defaultTableStyle="TableStyleMedium2" defaultPivotStyle="PivotStyleLight16"/>
  <colors>
    <mruColors>
      <color rgb="FFFFE7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778328</xdr:colOff>
      <xdr:row>31</xdr:row>
      <xdr:rowOff>157843</xdr:rowOff>
    </xdr:from>
    <xdr:to>
      <xdr:col>8</xdr:col>
      <xdr:colOff>1270906</xdr:colOff>
      <xdr:row>42</xdr:row>
      <xdr:rowOff>1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DB301815-9F30-4468-B0D9-0627EC292CD5}"/>
            </a:ext>
          </a:extLst>
        </xdr:cNvPr>
        <xdr:cNvSpPr txBox="1"/>
      </xdr:nvSpPr>
      <xdr:spPr>
        <a:xfrm>
          <a:off x="778328" y="11566072"/>
          <a:ext cx="12118521" cy="2367643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200" b="1">
              <a:latin typeface="Times New Roman" panose="02020603050405020304" pitchFamily="18" charset="0"/>
              <a:cs typeface="Times New Roman" panose="02020603050405020304" pitchFamily="18" charset="0"/>
            </a:rPr>
            <a:t>Identifikačné údaje:</a:t>
          </a:r>
        </a:p>
        <a:p>
          <a:r>
            <a:rPr lang="sk-SK" sz="1200">
              <a:latin typeface="Times New Roman" panose="02020603050405020304" pitchFamily="18" charset="0"/>
              <a:cs typeface="Times New Roman" panose="02020603050405020304" pitchFamily="18" charset="0"/>
            </a:rPr>
            <a:t>Obchodné meno:</a:t>
          </a:r>
        </a:p>
        <a:p>
          <a:r>
            <a:rPr lang="sk-SK" sz="1200">
              <a:latin typeface="Times New Roman" panose="02020603050405020304" pitchFamily="18" charset="0"/>
              <a:cs typeface="Times New Roman" panose="02020603050405020304" pitchFamily="18" charset="0"/>
            </a:rPr>
            <a:t>Sídlo:</a:t>
          </a:r>
        </a:p>
        <a:p>
          <a:r>
            <a:rPr lang="sk-SK" sz="1200">
              <a:latin typeface="Times New Roman" panose="02020603050405020304" pitchFamily="18" charset="0"/>
              <a:cs typeface="Times New Roman" panose="02020603050405020304" pitchFamily="18" charset="0"/>
            </a:rPr>
            <a:t>IČO:</a:t>
          </a:r>
        </a:p>
        <a:p>
          <a:r>
            <a:rPr lang="sk-SK" sz="1200">
              <a:latin typeface="Times New Roman" panose="02020603050405020304" pitchFamily="18" charset="0"/>
              <a:cs typeface="Times New Roman" panose="02020603050405020304" pitchFamily="18" charset="0"/>
            </a:rPr>
            <a:t>DIČ</a:t>
          </a:r>
          <a:r>
            <a:rPr lang="sk-SK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:</a:t>
          </a:r>
        </a:p>
        <a:p>
          <a:r>
            <a:rPr lang="sk-SK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IČ DPH:</a:t>
          </a:r>
        </a:p>
        <a:p>
          <a:r>
            <a:rPr lang="sk-SK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Telefón:</a:t>
          </a:r>
        </a:p>
        <a:p>
          <a:r>
            <a:rPr lang="sk-SK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E-mail:</a:t>
          </a:r>
        </a:p>
        <a:p>
          <a:r>
            <a:rPr lang="sk-SK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Ponuku vypracoval:</a:t>
          </a:r>
        </a:p>
        <a:p>
          <a:endParaRPr lang="sk-SK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sk-SK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Miesto:                                                     Dátum:			Podpis:</a:t>
          </a:r>
          <a:endParaRPr lang="sk-SK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D7011-6A57-054B-A734-ABECCEEB23A1}">
  <dimension ref="B1:I52"/>
  <sheetViews>
    <sheetView showGridLines="0" tabSelected="1" zoomScale="70" zoomScaleNormal="70" workbookViewId="0">
      <selection activeCell="E9" sqref="E9"/>
    </sheetView>
  </sheetViews>
  <sheetFormatPr defaultColWidth="10.796875" defaultRowHeight="13.8" x14ac:dyDescent="0.25"/>
  <cols>
    <col min="1" max="1" width="10.796875" style="1"/>
    <col min="2" max="2" width="13.296875" style="2" customWidth="1"/>
    <col min="3" max="3" width="10.69921875" style="3" customWidth="1"/>
    <col min="4" max="4" width="22.796875" style="4" customWidth="1"/>
    <col min="5" max="5" width="58.69921875" style="4" customWidth="1"/>
    <col min="6" max="6" width="11" style="2" bestFit="1" customWidth="1"/>
    <col min="7" max="7" width="10.796875" style="2"/>
    <col min="8" max="8" width="14.296875" style="5" customWidth="1"/>
    <col min="9" max="9" width="16.69921875" style="2" customWidth="1"/>
    <col min="10" max="16384" width="10.796875" style="1"/>
  </cols>
  <sheetData>
    <row r="1" spans="2:9" ht="14.4" thickBot="1" x14ac:dyDescent="0.3"/>
    <row r="2" spans="2:9" ht="31.05" customHeight="1" thickBot="1" x14ac:dyDescent="0.3">
      <c r="B2" s="100" t="s">
        <v>21</v>
      </c>
      <c r="C2" s="101"/>
      <c r="D2" s="101"/>
      <c r="E2" s="101"/>
      <c r="F2" s="101"/>
      <c r="G2" s="101"/>
      <c r="H2" s="101"/>
      <c r="I2" s="102"/>
    </row>
    <row r="3" spans="2:9" ht="34.950000000000003" customHeight="1" thickBot="1" x14ac:dyDescent="0.3">
      <c r="B3" s="103" t="s">
        <v>48</v>
      </c>
      <c r="C3" s="104"/>
      <c r="D3" s="104"/>
      <c r="E3" s="104"/>
      <c r="F3" s="104"/>
      <c r="G3" s="104"/>
      <c r="H3" s="104"/>
      <c r="I3" s="105"/>
    </row>
    <row r="5" spans="2:9" s="2" customFormat="1" ht="54.6" customHeight="1" thickBot="1" x14ac:dyDescent="0.35">
      <c r="B5" s="43" t="s">
        <v>6</v>
      </c>
      <c r="C5" s="43" t="s">
        <v>0</v>
      </c>
      <c r="D5" s="44" t="s">
        <v>9</v>
      </c>
      <c r="E5" s="43" t="s">
        <v>1</v>
      </c>
      <c r="F5" s="45" t="s">
        <v>2</v>
      </c>
      <c r="G5" s="45" t="s">
        <v>3</v>
      </c>
      <c r="H5" s="43" t="s">
        <v>4</v>
      </c>
      <c r="I5" s="43" t="s">
        <v>5</v>
      </c>
    </row>
    <row r="6" spans="2:9" ht="28.05" customHeight="1" thickBot="1" x14ac:dyDescent="0.3">
      <c r="B6" s="106" t="s">
        <v>7</v>
      </c>
      <c r="C6" s="107"/>
      <c r="D6" s="107"/>
      <c r="E6" s="107"/>
      <c r="F6" s="107"/>
      <c r="G6" s="107"/>
      <c r="H6" s="108"/>
      <c r="I6" s="46">
        <f>SUM(I7)</f>
        <v>0</v>
      </c>
    </row>
    <row r="7" spans="2:9" ht="37.950000000000003" customHeight="1" x14ac:dyDescent="0.25">
      <c r="B7" s="49" t="s">
        <v>15</v>
      </c>
      <c r="C7" s="50"/>
      <c r="D7" s="51"/>
      <c r="E7" s="52"/>
      <c r="F7" s="53"/>
      <c r="G7" s="50"/>
      <c r="H7" s="54"/>
      <c r="I7" s="56">
        <f>SUM(I8:I10)</f>
        <v>0</v>
      </c>
    </row>
    <row r="8" spans="2:9" ht="30" customHeight="1" x14ac:dyDescent="0.25">
      <c r="B8" s="57" t="s">
        <v>35</v>
      </c>
      <c r="C8" s="58"/>
      <c r="D8" s="13" t="s">
        <v>27</v>
      </c>
      <c r="E8" s="13" t="s">
        <v>30</v>
      </c>
      <c r="F8" s="8">
        <v>1</v>
      </c>
      <c r="G8" s="8" t="s">
        <v>10</v>
      </c>
      <c r="H8" s="82"/>
      <c r="I8" s="59">
        <f>SUM(H8*F8)</f>
        <v>0</v>
      </c>
    </row>
    <row r="9" spans="2:9" ht="100.95" customHeight="1" x14ac:dyDescent="0.25">
      <c r="B9" s="60" t="s">
        <v>36</v>
      </c>
      <c r="C9" s="58"/>
      <c r="D9" s="12" t="s">
        <v>16</v>
      </c>
      <c r="E9" s="13" t="s">
        <v>58</v>
      </c>
      <c r="F9" s="8">
        <v>1</v>
      </c>
      <c r="G9" s="8" t="s">
        <v>14</v>
      </c>
      <c r="H9" s="82"/>
      <c r="I9" s="59">
        <f>SUM(H9*F9)</f>
        <v>0</v>
      </c>
    </row>
    <row r="10" spans="2:9" ht="100.95" customHeight="1" x14ac:dyDescent="0.25">
      <c r="B10" s="60" t="s">
        <v>37</v>
      </c>
      <c r="C10" s="58"/>
      <c r="D10" s="12" t="s">
        <v>31</v>
      </c>
      <c r="E10" s="13" t="s">
        <v>32</v>
      </c>
      <c r="F10" s="8">
        <v>3</v>
      </c>
      <c r="G10" s="8" t="s">
        <v>10</v>
      </c>
      <c r="H10" s="82"/>
      <c r="I10" s="59">
        <f>SUM(H10*F10)</f>
        <v>0</v>
      </c>
    </row>
    <row r="11" spans="2:9" ht="27" customHeight="1" x14ac:dyDescent="0.25">
      <c r="B11" s="86" t="s">
        <v>49</v>
      </c>
      <c r="C11" s="87"/>
      <c r="D11" s="87"/>
      <c r="E11" s="88"/>
      <c r="F11" s="89"/>
      <c r="G11" s="87"/>
      <c r="H11" s="90"/>
      <c r="I11" s="68">
        <f>SUM(I12)</f>
        <v>0</v>
      </c>
    </row>
    <row r="12" spans="2:9" ht="32.1" customHeight="1" x14ac:dyDescent="0.25">
      <c r="B12" s="49" t="s">
        <v>15</v>
      </c>
      <c r="C12" s="50"/>
      <c r="D12" s="51"/>
      <c r="E12" s="52"/>
      <c r="F12" s="53"/>
      <c r="G12" s="50"/>
      <c r="H12" s="54"/>
      <c r="I12" s="66">
        <f>SUM(I13:I15)</f>
        <v>0</v>
      </c>
    </row>
    <row r="13" spans="2:9" s="91" customFormat="1" ht="28.8" x14ac:dyDescent="0.25">
      <c r="B13" s="92" t="s">
        <v>55</v>
      </c>
      <c r="C13" s="93"/>
      <c r="D13" s="94" t="s">
        <v>50</v>
      </c>
      <c r="E13" s="95" t="s">
        <v>51</v>
      </c>
      <c r="F13" s="96">
        <v>1</v>
      </c>
      <c r="G13" s="97" t="s">
        <v>14</v>
      </c>
      <c r="H13" s="99"/>
      <c r="I13" s="98">
        <f>H13*F13</f>
        <v>0</v>
      </c>
    </row>
    <row r="14" spans="2:9" s="91" customFormat="1" ht="14.4" x14ac:dyDescent="0.25">
      <c r="B14" s="92" t="s">
        <v>56</v>
      </c>
      <c r="C14" s="93"/>
      <c r="D14" s="94" t="s">
        <v>29</v>
      </c>
      <c r="E14" s="95" t="s">
        <v>52</v>
      </c>
      <c r="F14" s="96">
        <v>1</v>
      </c>
      <c r="G14" s="97" t="s">
        <v>14</v>
      </c>
      <c r="H14" s="99"/>
      <c r="I14" s="98">
        <f>H14*F14</f>
        <v>0</v>
      </c>
    </row>
    <row r="15" spans="2:9" s="91" customFormat="1" ht="28.8" x14ac:dyDescent="0.25">
      <c r="B15" s="92" t="s">
        <v>57</v>
      </c>
      <c r="C15" s="93"/>
      <c r="D15" s="94" t="s">
        <v>53</v>
      </c>
      <c r="E15" s="95" t="s">
        <v>54</v>
      </c>
      <c r="F15" s="96">
        <v>1</v>
      </c>
      <c r="G15" s="97" t="s">
        <v>10</v>
      </c>
      <c r="H15" s="99"/>
      <c r="I15" s="98">
        <f>H15*F15</f>
        <v>0</v>
      </c>
    </row>
    <row r="16" spans="2:9" ht="28.95" customHeight="1" x14ac:dyDescent="0.25">
      <c r="B16" s="69" t="s">
        <v>8</v>
      </c>
      <c r="C16" s="70"/>
      <c r="D16" s="70"/>
      <c r="E16" s="71"/>
      <c r="F16" s="72"/>
      <c r="G16" s="70"/>
      <c r="H16" s="73"/>
      <c r="I16" s="68">
        <f>SUM(I17)</f>
        <v>0</v>
      </c>
    </row>
    <row r="17" spans="2:9" ht="28.95" customHeight="1" x14ac:dyDescent="0.25">
      <c r="B17" s="49" t="s">
        <v>15</v>
      </c>
      <c r="C17" s="50"/>
      <c r="D17" s="51"/>
      <c r="E17" s="52"/>
      <c r="F17" s="53"/>
      <c r="G17" s="50"/>
      <c r="H17" s="54"/>
      <c r="I17" s="66">
        <f>SUM(I18:I22)</f>
        <v>0</v>
      </c>
    </row>
    <row r="18" spans="2:9" ht="31.95" customHeight="1" x14ac:dyDescent="0.25">
      <c r="B18" s="7" t="s">
        <v>38</v>
      </c>
      <c r="C18" s="81"/>
      <c r="D18" s="79" t="s">
        <v>24</v>
      </c>
      <c r="E18" s="80" t="s">
        <v>25</v>
      </c>
      <c r="F18" s="11">
        <v>1</v>
      </c>
      <c r="G18" s="11" t="s">
        <v>14</v>
      </c>
      <c r="H18" s="83"/>
      <c r="I18" s="9">
        <f>H18*F18</f>
        <v>0</v>
      </c>
    </row>
    <row r="19" spans="2:9" ht="31.95" customHeight="1" x14ac:dyDescent="0.25">
      <c r="B19" s="7" t="s">
        <v>39</v>
      </c>
      <c r="C19" s="81"/>
      <c r="D19" s="79" t="s">
        <v>20</v>
      </c>
      <c r="E19" s="80" t="s">
        <v>26</v>
      </c>
      <c r="F19" s="11">
        <v>1</v>
      </c>
      <c r="G19" s="11" t="s">
        <v>14</v>
      </c>
      <c r="H19" s="83"/>
      <c r="I19" s="9">
        <f>H19*F19</f>
        <v>0</v>
      </c>
    </row>
    <row r="20" spans="2:9" ht="31.95" customHeight="1" x14ac:dyDescent="0.25">
      <c r="B20" s="7" t="s">
        <v>40</v>
      </c>
      <c r="C20" s="81"/>
      <c r="D20" s="47" t="s">
        <v>33</v>
      </c>
      <c r="E20" s="80" t="s">
        <v>34</v>
      </c>
      <c r="F20" s="11">
        <v>1</v>
      </c>
      <c r="G20" s="11" t="s">
        <v>14</v>
      </c>
      <c r="H20" s="83"/>
      <c r="I20" s="9">
        <f>H20*F20</f>
        <v>0</v>
      </c>
    </row>
    <row r="21" spans="2:9" ht="31.95" customHeight="1" x14ac:dyDescent="0.25">
      <c r="B21" s="8" t="s">
        <v>41</v>
      </c>
      <c r="C21" s="74"/>
      <c r="D21" s="75" t="s">
        <v>23</v>
      </c>
      <c r="E21" s="13" t="s">
        <v>17</v>
      </c>
      <c r="F21" s="55">
        <v>1</v>
      </c>
      <c r="G21" s="55" t="s">
        <v>10</v>
      </c>
      <c r="H21" s="84"/>
      <c r="I21" s="48">
        <f t="shared" ref="I21:I22" si="0">H21*F21</f>
        <v>0</v>
      </c>
    </row>
    <row r="22" spans="2:9" ht="79.95" customHeight="1" x14ac:dyDescent="0.25">
      <c r="B22" s="8" t="s">
        <v>42</v>
      </c>
      <c r="C22" s="67"/>
      <c r="D22" s="13" t="s">
        <v>22</v>
      </c>
      <c r="E22" s="13" t="s">
        <v>18</v>
      </c>
      <c r="F22" s="8">
        <v>1</v>
      </c>
      <c r="G22" s="8" t="s">
        <v>14</v>
      </c>
      <c r="H22" s="85"/>
      <c r="I22" s="48">
        <f t="shared" si="0"/>
        <v>0</v>
      </c>
    </row>
    <row r="23" spans="2:9" ht="34.950000000000003" customHeight="1" thickBot="1" x14ac:dyDescent="0.3">
      <c r="B23" s="61" t="s">
        <v>19</v>
      </c>
      <c r="C23" s="62"/>
      <c r="D23" s="76"/>
      <c r="E23" s="63"/>
      <c r="F23" s="64"/>
      <c r="G23" s="62"/>
      <c r="H23" s="65"/>
      <c r="I23" s="77">
        <f>SUM(I24)</f>
        <v>0</v>
      </c>
    </row>
    <row r="24" spans="2:9" ht="15.6" x14ac:dyDescent="0.25">
      <c r="B24" s="49" t="s">
        <v>15</v>
      </c>
      <c r="C24" s="50"/>
      <c r="D24" s="51"/>
      <c r="E24" s="52"/>
      <c r="F24" s="53"/>
      <c r="G24" s="50"/>
      <c r="H24" s="54"/>
      <c r="I24" s="66">
        <f>SUM(I25:I27)</f>
        <v>0</v>
      </c>
    </row>
    <row r="25" spans="2:9" ht="31.95" customHeight="1" x14ac:dyDescent="0.25">
      <c r="B25" s="8" t="s">
        <v>43</v>
      </c>
      <c r="C25" s="78"/>
      <c r="D25" s="79" t="s">
        <v>24</v>
      </c>
      <c r="E25" s="80" t="s">
        <v>25</v>
      </c>
      <c r="F25" s="11">
        <v>1</v>
      </c>
      <c r="G25" s="11" t="s">
        <v>14</v>
      </c>
      <c r="H25" s="83"/>
      <c r="I25" s="48">
        <f>H25*F25</f>
        <v>0</v>
      </c>
    </row>
    <row r="26" spans="2:9" ht="31.95" customHeight="1" x14ac:dyDescent="0.25">
      <c r="B26" s="8" t="s">
        <v>44</v>
      </c>
      <c r="C26" s="78"/>
      <c r="D26" s="79" t="s">
        <v>20</v>
      </c>
      <c r="E26" s="80" t="s">
        <v>26</v>
      </c>
      <c r="F26" s="11">
        <v>1</v>
      </c>
      <c r="G26" s="11" t="s">
        <v>14</v>
      </c>
      <c r="H26" s="83"/>
      <c r="I26" s="48">
        <f t="shared" ref="I26:I27" si="1">H26*F26</f>
        <v>0</v>
      </c>
    </row>
    <row r="27" spans="2:9" ht="28.95" customHeight="1" x14ac:dyDescent="0.25">
      <c r="B27" s="8" t="s">
        <v>45</v>
      </c>
      <c r="C27" s="78"/>
      <c r="D27" s="47" t="s">
        <v>29</v>
      </c>
      <c r="E27" s="80" t="s">
        <v>28</v>
      </c>
      <c r="F27" s="11">
        <v>1</v>
      </c>
      <c r="G27" s="11" t="s">
        <v>14</v>
      </c>
      <c r="H27" s="83"/>
      <c r="I27" s="48">
        <f t="shared" si="1"/>
        <v>0</v>
      </c>
    </row>
    <row r="28" spans="2:9" s="6" customFormat="1" ht="14.4" x14ac:dyDescent="0.3">
      <c r="B28" s="14"/>
      <c r="C28" s="15"/>
      <c r="D28" s="15"/>
      <c r="E28" s="16"/>
      <c r="F28" s="17"/>
      <c r="G28" s="15"/>
      <c r="H28" s="15"/>
      <c r="I28" s="18"/>
    </row>
    <row r="29" spans="2:9" s="6" customFormat="1" ht="14.4" x14ac:dyDescent="0.3">
      <c r="B29" s="19" t="s">
        <v>11</v>
      </c>
      <c r="C29" s="20"/>
      <c r="D29" s="21"/>
      <c r="E29" s="22"/>
      <c r="F29" s="23"/>
      <c r="G29" s="23"/>
      <c r="H29" s="24"/>
      <c r="I29" s="25">
        <f>SUM(I23,I11,I16,I6)</f>
        <v>0</v>
      </c>
    </row>
    <row r="30" spans="2:9" s="6" customFormat="1" ht="14.4" x14ac:dyDescent="0.3">
      <c r="B30" s="26" t="s">
        <v>12</v>
      </c>
      <c r="C30" s="27"/>
      <c r="D30" s="28"/>
      <c r="E30" s="29"/>
      <c r="F30" s="30"/>
      <c r="G30" s="30"/>
      <c r="H30" s="31"/>
      <c r="I30" s="32">
        <v>0.2</v>
      </c>
    </row>
    <row r="31" spans="2:9" s="6" customFormat="1" ht="15.6" x14ac:dyDescent="0.3">
      <c r="B31" s="33" t="s">
        <v>13</v>
      </c>
      <c r="C31" s="34"/>
      <c r="D31" s="35"/>
      <c r="E31" s="36"/>
      <c r="F31" s="37"/>
      <c r="G31" s="37"/>
      <c r="H31" s="38"/>
      <c r="I31" s="39">
        <f>SUM(I29*1.2)</f>
        <v>0</v>
      </c>
    </row>
    <row r="32" spans="2:9" s="6" customFormat="1" ht="14.4" x14ac:dyDescent="0.3">
      <c r="B32" s="40"/>
      <c r="C32" s="41"/>
      <c r="D32" s="10"/>
      <c r="E32" s="10"/>
      <c r="F32" s="40"/>
      <c r="G32" s="40"/>
      <c r="H32" s="42"/>
      <c r="I32" s="40"/>
    </row>
    <row r="33" spans="2:9" s="6" customFormat="1" ht="14.4" x14ac:dyDescent="0.3">
      <c r="B33" s="40"/>
      <c r="C33" s="41"/>
      <c r="D33" s="10"/>
      <c r="E33" s="10"/>
      <c r="F33" s="40"/>
      <c r="G33" s="40"/>
      <c r="H33" s="42"/>
      <c r="I33" s="40"/>
    </row>
    <row r="34" spans="2:9" s="6" customFormat="1" ht="14.4" x14ac:dyDescent="0.3">
      <c r="B34" s="40"/>
      <c r="C34" s="41"/>
      <c r="D34" s="10"/>
      <c r="E34" s="10"/>
      <c r="F34" s="40"/>
      <c r="G34" s="40"/>
      <c r="H34" s="42"/>
      <c r="I34" s="40"/>
    </row>
    <row r="35" spans="2:9" s="6" customFormat="1" ht="14.4" x14ac:dyDescent="0.3">
      <c r="B35" s="40"/>
      <c r="C35" s="41"/>
      <c r="D35" s="10"/>
      <c r="E35" s="10"/>
      <c r="F35" s="40"/>
      <c r="G35" s="40"/>
      <c r="H35" s="42"/>
      <c r="I35" s="40"/>
    </row>
    <row r="36" spans="2:9" s="6" customFormat="1" ht="27" customHeight="1" x14ac:dyDescent="0.3">
      <c r="B36" s="40"/>
      <c r="C36" s="41"/>
      <c r="D36" s="10"/>
      <c r="E36" s="10"/>
      <c r="F36" s="40"/>
      <c r="G36" s="40"/>
      <c r="H36" s="42"/>
      <c r="I36" s="40"/>
    </row>
    <row r="37" spans="2:9" ht="28.8" customHeight="1" x14ac:dyDescent="0.25"/>
    <row r="38" spans="2:9" ht="19.2" customHeight="1" x14ac:dyDescent="0.25"/>
    <row r="41" spans="2:9" ht="19.2" customHeight="1" x14ac:dyDescent="0.25"/>
    <row r="42" spans="2:9" ht="19.2" customHeight="1" x14ac:dyDescent="0.25"/>
    <row r="43" spans="2:9" x14ac:dyDescent="0.25">
      <c r="B43" s="109" t="s">
        <v>46</v>
      </c>
      <c r="C43" s="109"/>
      <c r="D43" s="109"/>
      <c r="E43" s="109"/>
      <c r="F43" s="109"/>
      <c r="G43" s="109"/>
      <c r="H43" s="109"/>
      <c r="I43" s="109"/>
    </row>
    <row r="44" spans="2:9" ht="18" customHeight="1" x14ac:dyDescent="0.25">
      <c r="B44" s="109"/>
      <c r="C44" s="109"/>
      <c r="D44" s="109"/>
      <c r="E44" s="109"/>
      <c r="F44" s="109"/>
      <c r="G44" s="109"/>
      <c r="H44" s="109"/>
      <c r="I44" s="109"/>
    </row>
    <row r="45" spans="2:9" ht="15.45" customHeight="1" x14ac:dyDescent="0.25">
      <c r="B45" s="109" t="s">
        <v>47</v>
      </c>
      <c r="C45" s="109"/>
      <c r="D45" s="109"/>
      <c r="E45" s="109"/>
      <c r="F45" s="109"/>
      <c r="G45" s="109"/>
      <c r="H45" s="109"/>
      <c r="I45" s="109"/>
    </row>
    <row r="46" spans="2:9" ht="13.2" customHeight="1" x14ac:dyDescent="0.25"/>
    <row r="47" spans="2:9" ht="13.2" customHeight="1" x14ac:dyDescent="0.25"/>
    <row r="48" spans="2:9" ht="13.2" customHeight="1" x14ac:dyDescent="0.25"/>
    <row r="49" ht="13.2" customHeight="1" x14ac:dyDescent="0.25"/>
    <row r="52" ht="16.2" customHeight="1" x14ac:dyDescent="0.25"/>
  </sheetData>
  <mergeCells count="5">
    <mergeCell ref="B2:I2"/>
    <mergeCell ref="B3:I3"/>
    <mergeCell ref="B6:H6"/>
    <mergeCell ref="B43:I44"/>
    <mergeCell ref="B45:I4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Artwork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 Krivosudska</dc:creator>
  <cp:lastModifiedBy>Gemini Group s. r. o.</cp:lastModifiedBy>
  <cp:lastPrinted>2024-01-09T10:48:18Z</cp:lastPrinted>
  <dcterms:created xsi:type="dcterms:W3CDTF">2023-11-29T09:39:11Z</dcterms:created>
  <dcterms:modified xsi:type="dcterms:W3CDTF">2024-01-30T10:05:33Z</dcterms:modified>
</cp:coreProperties>
</file>